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943" activeTab="4"/>
  </bookViews>
  <sheets>
    <sheet name="Инструкция" sheetId="1" r:id="rId1"/>
    <sheet name="Выбор субъекта РФ" sheetId="2" state="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hidden" r:id="rId8"/>
    <sheet name="et_union" sheetId="9" state="hidden" r:id="rId9"/>
    <sheet name="TEHSHEET" sheetId="10" state="hidden" r:id="rId10"/>
    <sheet name="modHyp" sheetId="11" state="hidden" r:id="rId11"/>
    <sheet name="modChange" sheetId="12" state="hidden" r:id="rId12"/>
    <sheet name="modPROV" sheetId="13" state="hidden" r:id="rId13"/>
    <sheet name="modTitleSheetHeaders" sheetId="14" state="hidden" r:id="rId14"/>
    <sheet name="modServiceModule" sheetId="15" state="hidden" r:id="rId15"/>
    <sheet name="modClassifierValidate" sheetId="16" state="hidden" r:id="rId16"/>
    <sheet name="modInfo" sheetId="17" state="hidden" r:id="rId17"/>
    <sheet name="Паспорт" sheetId="18" state="hidden" r:id="rId18"/>
    <sheet name="REESTR_ORG" sheetId="19" state="hidden" r:id="rId19"/>
    <sheet name="REESTR_FILTERED" sheetId="20" state="hidden" r:id="rId20"/>
    <sheet name="REESTR_MO" sheetId="21" state="hidden" r:id="rId21"/>
    <sheet name="modfrmReestr" sheetId="22" state="hidden" r:id="rId22"/>
    <sheet name="modCommandButton" sheetId="23" state="hidden" r:id="rId23"/>
    <sheet name="modWindowClipboard" sheetId="24" state="hidden" r:id="rId24"/>
    <sheet name="modDblClick" sheetId="25" state="hidden" r:id="rId25"/>
    <sheet name="modfrmDateChoose" sheetId="26" state="hidden" r:id="rId26"/>
    <sheet name="modReestr" sheetId="27" state="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публикации'!$G$15:$K$16</definedName>
    <definedName name="checkEtcBC_1">'ХВС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'REESTR_MO'!$A$2:$C$401</definedName>
    <definedName name="LIST_ORG_VS">'REESTR_ORG'!$A$2:$H$52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'REESTR_MO'!$B$129:$B$160</definedName>
    <definedName name="MO_LIST_11">'REESTR_MO'!$B$161:$B$177</definedName>
    <definedName name="MO_LIST_12">'REESTR_MO'!$B$178:$B$192</definedName>
    <definedName name="MO_LIST_13">'REESTR_MO'!$B$193:$B$200</definedName>
    <definedName name="MO_LIST_14">'REESTR_MO'!$B$201:$B$223</definedName>
    <definedName name="MO_LIST_15">'REESTR_MO'!$B$224:$B$237</definedName>
    <definedName name="MO_LIST_16">'REESTR_MO'!$B$238:$B$256</definedName>
    <definedName name="MO_LIST_17">'REESTR_MO'!$B$257:$B$273</definedName>
    <definedName name="MO_LIST_18">'REESTR_MO'!$B$274:$B$291</definedName>
    <definedName name="MO_LIST_19">'REESTR_MO'!$B$292:$B$313</definedName>
    <definedName name="MO_LIST_2">'REESTR_MO'!$B$2:$B$28</definedName>
    <definedName name="MO_LIST_20">'REESTR_MO'!$B$314:$B$331</definedName>
    <definedName name="MO_LIST_21">'REESTR_MO'!$B$332:$B$355</definedName>
    <definedName name="MO_LIST_22">'REESTR_MO'!$B$356:$B$367</definedName>
    <definedName name="MO_LIST_23">'REESTR_MO'!$B$368:$B$385</definedName>
    <definedName name="MO_LIST_24">'REESTR_MO'!$B$386:$B$401</definedName>
    <definedName name="MO_LIST_3">'REESTR_MO'!$B$29:$B$41</definedName>
    <definedName name="MO_LIST_4">'REESTR_MO'!$B$42:$B$63</definedName>
    <definedName name="MO_LIST_5">'REESTR_MO'!$B$64:$B$80</definedName>
    <definedName name="MO_LIST_6">'REESTR_MO'!$B$81:$B$94</definedName>
    <definedName name="MO_LIST_7">'REESTR_MO'!$B$95:$B$96</definedName>
    <definedName name="MO_LIST_8">'REESTR_MO'!$B$97:$B$113</definedName>
    <definedName name="MO_LIST_9">'REESTR_MO'!$B$114:$B$128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'REESTR_MO'!$D$2:$D$24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(#NAME?,#NAME?)</definedName>
    <definedName name="SCOPE_PER_PRT">(#NAME?,#NAME?,#NAME?,#NAME?)</definedName>
    <definedName name="SCOPE_SV_PRT">(#NAME?,#NAME?,#NAME?)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(#NAME?,#NAME?)</definedName>
    <definedName name="T6_Protect">(#NAME?,#NAME?)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<sst xmlns="http://schemas.openxmlformats.org/spreadsheetml/2006/main" count="2160" uniqueCount="1399">
  <si>
    <r>
      <t>Код шаблона:</t>
    </r>
    <r>
      <rPr>
        <b/>
        <sz val="9"/>
        <rFont val="Tahoma"/>
        <family val="2"/>
      </rPr>
      <t xml:space="preserve"> JKH.OPEN.INFO.QUARTER.HVS</t>
    </r>
  </si>
  <si>
    <t>Инструкция по заполнению шаблона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</si>
  <si>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</si>
  <si>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</si>
  <si>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</si>
  <si>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</si>
  <si>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</si>
  <si>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</si>
  <si>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</si>
  <si>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</si>
  <si>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</si>
  <si>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</si>
  <si>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</si>
  <si>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</si>
  <si>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</si>
  <si>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</si>
  <si>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</si>
  <si>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</si>
  <si>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</si>
  <si>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</si>
  <si>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</si>
  <si>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</si>
  <si>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</si>
  <si>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</si>
  <si>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</si>
  <si>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</si>
  <si>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Консультации по методологии заполнения форм:</t>
  </si>
  <si>
    <t>http://eias.ru/</t>
  </si>
  <si>
    <t>Субъект РФ</t>
  </si>
  <si>
    <t>Республика Мордовия</t>
  </si>
  <si>
    <t>Показатели подлежащие раскрытию в сфере холодного водоснабжения (3)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</si>
  <si>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</si>
  <si>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</si>
  <si>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</si>
  <si>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Отчетный период</t>
  </si>
  <si>
    <t>Год</t>
  </si>
  <si>
    <t>Квартал</t>
  </si>
  <si>
    <t>IV квартал</t>
  </si>
  <si>
    <t>L0</t>
  </si>
  <si>
    <t>Признак филиала</t>
  </si>
  <si>
    <t>нет</t>
  </si>
  <si>
    <t>Дата последнего обновления реестра организаций: 10.01.2012 15:58:34</t>
  </si>
  <si>
    <t>Наименование организации</t>
  </si>
  <si>
    <t>МП г.о. Саранск "Саранское водопровдно-канализационное хозяйство"</t>
  </si>
  <si>
    <t>Наименование ПОДРАЗДЕЛЕНИЯ</t>
  </si>
  <si>
    <t>ИНН организации</t>
  </si>
  <si>
    <t>1325022400</t>
  </si>
  <si>
    <t>КПП организации</t>
  </si>
  <si>
    <t>132601001</t>
  </si>
  <si>
    <t>Вид деятельности</t>
  </si>
  <si>
    <t>Оказание услуг в сфере водоснабжения и очистки сточных вод</t>
  </si>
  <si>
    <t>Дата последнего обновления реестра МР/МО: 10.01.2012 15:58:35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</si>
  <si>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</si>
  <si>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</si>
  <si>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</si>
  <si>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</si>
  <si>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</si>
  <si>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Городские округа Республики Мордовии</t>
  </si>
  <si>
    <t>Городской округ Саранск</t>
  </si>
  <si>
    <t>89701000</t>
  </si>
  <si>
    <t>Добавить МО</t>
  </si>
  <si>
    <t>Добавить МР</t>
  </si>
  <si>
    <t>Адрес организации</t>
  </si>
  <si>
    <t>Юридический адрес:</t>
  </si>
  <si>
    <t xml:space="preserve">430011, Республика Мордовия, г. Саранск, переулок Дачный, 2 "а" </t>
  </si>
  <si>
    <t>Почтовый адрес:</t>
  </si>
  <si>
    <t>Руководитель</t>
  </si>
  <si>
    <t>Фамилия, имя, отчество:</t>
  </si>
  <si>
    <t>Литюшкин Павел Николаевич</t>
  </si>
  <si>
    <t>(код) номер телефона:</t>
  </si>
  <si>
    <t>(8342) 24-71-65</t>
  </si>
  <si>
    <t>Главный бухгалтер</t>
  </si>
  <si>
    <t>Гусева Наталья Ивановна</t>
  </si>
  <si>
    <t>(8342) 24-36-97</t>
  </si>
  <si>
    <t>Должностное лицо, ответственное за составление формы</t>
  </si>
  <si>
    <t>Лежнев Николай Петрович</t>
  </si>
  <si>
    <t>Должность:</t>
  </si>
  <si>
    <t>Начальник ПТО</t>
  </si>
  <si>
    <t>(8342) 24-35-75</t>
  </si>
  <si>
    <t>vksar@mail.ru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</si>
  <si>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</si>
  <si>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</si>
  <si>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</si>
  <si>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</si>
  <si>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</si>
  <si>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</si>
  <si>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</si>
  <si>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</si>
  <si>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</si>
  <si>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</si>
  <si>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Единая система холодного водоснабжения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</si>
  <si>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</si>
  <si>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</si>
  <si>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</si>
  <si>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</si>
  <si>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</si>
  <si>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</si>
  <si>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</si>
  <si>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</si>
  <si>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</si>
  <si>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</si>
  <si>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</si>
  <si>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</si>
  <si>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</si>
  <si>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</si>
  <si>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</si>
  <si>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</si>
  <si>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1.1</t>
  </si>
  <si>
    <t>Сайт в сети Интернет</t>
  </si>
  <si>
    <t>x</t>
  </si>
  <si>
    <t>Печатное издание</t>
  </si>
  <si>
    <t>газета «Известия Мордовии»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</si>
  <si>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</si>
  <si>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</si>
  <si>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</si>
  <si>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</si>
  <si>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</si>
  <si>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КОММЕНТАРИИ</t>
  </si>
  <si>
    <t>Результат проверки</t>
  </si>
  <si>
    <t>Ссылка</t>
  </si>
  <si>
    <t>Причина</t>
  </si>
  <si>
    <t>Статус ошибки</t>
  </si>
  <si>
    <t>2</t>
  </si>
  <si>
    <t>Расчетные листы</t>
  </si>
  <si>
    <t>Скрытые листы</t>
  </si>
  <si>
    <t>Инструкция</t>
  </si>
  <si>
    <t>AllSheetsInThisWorkbook</t>
  </si>
  <si>
    <t>Выбор субъекта РФ</t>
  </si>
  <si>
    <t>et_union</t>
  </si>
  <si>
    <t>Титульный</t>
  </si>
  <si>
    <t>TEHSHEET</t>
  </si>
  <si>
    <t>ХВС доступ</t>
  </si>
  <si>
    <t>modHyp</t>
  </si>
  <si>
    <t>Ссылки на публикации</t>
  </si>
  <si>
    <t>modChange</t>
  </si>
  <si>
    <t>Комментарии</t>
  </si>
  <si>
    <t>modPROV</t>
  </si>
  <si>
    <t>Проверка</t>
  </si>
  <si>
    <t>modTitleSheetHeaders</t>
  </si>
  <si>
    <t>modServiceModule</t>
  </si>
  <si>
    <t>modClassifierValidate</t>
  </si>
  <si>
    <t>modInfo</t>
  </si>
  <si>
    <t>Паспорт</t>
  </si>
  <si>
    <t>REESTR_ORG</t>
  </si>
  <si>
    <t>REESTR_FILTERED</t>
  </si>
  <si>
    <t>REESTR_MO</t>
  </si>
  <si>
    <t>modfrmReestr</t>
  </si>
  <si>
    <t>modCommandButton</t>
  </si>
  <si>
    <t>modWindowClipboard</t>
  </si>
  <si>
    <t>modDblClick</t>
  </si>
  <si>
    <t>modfrmDateChoose</t>
  </si>
  <si>
    <t>modReestr</t>
  </si>
  <si>
    <t>add_ACCESS_range</t>
  </si>
  <si>
    <t>add_HYPERLINK_range</t>
  </si>
  <si>
    <t>add_MR_range</t>
  </si>
  <si>
    <t>add_MO_range</t>
  </si>
  <si>
    <t>Логика</t>
  </si>
  <si>
    <t>Кварталы</t>
  </si>
  <si>
    <t>Года</t>
  </si>
  <si>
    <t>Единица измерения</t>
  </si>
  <si>
    <t>Месяц-текст</t>
  </si>
  <si>
    <t>Месяц-число</t>
  </si>
  <si>
    <t>День-число</t>
  </si>
  <si>
    <t>Регионы</t>
  </si>
  <si>
    <t>Источники финансирования</t>
  </si>
  <si>
    <t>XML_ORG_LIST_TAG_NAMES</t>
  </si>
  <si>
    <t>5.86</t>
  </si>
  <si>
    <t>да</t>
  </si>
  <si>
    <t>I квартал</t>
  </si>
  <si>
    <t>тыс.руб.</t>
  </si>
  <si>
    <t>январь</t>
  </si>
  <si>
    <t>01</t>
  </si>
  <si>
    <t>Алтайский край</t>
  </si>
  <si>
    <t>Оказание услуг в сфере водоотведения и очистки сточных вод</t>
  </si>
  <si>
    <t>кредиты банков</t>
  </si>
  <si>
    <t>тыс.куб м/сутки</t>
  </si>
  <si>
    <t>NSRF</t>
  </si>
  <si>
    <t>II квартал</t>
  </si>
  <si>
    <t>млн.руб.</t>
  </si>
  <si>
    <t>февраль</t>
  </si>
  <si>
    <t>02</t>
  </si>
  <si>
    <t>Амурская область</t>
  </si>
  <si>
    <t>Оказание услуг по перекачке</t>
  </si>
  <si>
    <t>кредиты иностранных банков</t>
  </si>
  <si>
    <t>куб.м/час</t>
  </si>
  <si>
    <t>MR_NAME</t>
  </si>
  <si>
    <t>III квартал</t>
  </si>
  <si>
    <t>март</t>
  </si>
  <si>
    <t>03</t>
  </si>
  <si>
    <t>Архангельская область</t>
  </si>
  <si>
    <t>Оказание услуг в сфере водоснабжения, водоотведения и очистки сточных вод</t>
  </si>
  <si>
    <t>заемные ср-ва др. организаций</t>
  </si>
  <si>
    <t>OKTMO_MR_NAME</t>
  </si>
  <si>
    <t>апрель</t>
  </si>
  <si>
    <t>04</t>
  </si>
  <si>
    <t>Астраханская область</t>
  </si>
  <si>
    <t>федеральный бюджет</t>
  </si>
  <si>
    <t>MO_NAME</t>
  </si>
  <si>
    <t>май</t>
  </si>
  <si>
    <t>05</t>
  </si>
  <si>
    <t>Белгородская область</t>
  </si>
  <si>
    <t>бюджет субъекта РФ</t>
  </si>
  <si>
    <t>OKTMO_NAME</t>
  </si>
  <si>
    <t>июнь</t>
  </si>
  <si>
    <t>06</t>
  </si>
  <si>
    <t>Брянская область</t>
  </si>
  <si>
    <t>бюджет муниципального образования</t>
  </si>
  <si>
    <t>ORG_NAME</t>
  </si>
  <si>
    <t>июль</t>
  </si>
  <si>
    <t>07</t>
  </si>
  <si>
    <t>Владимирская область</t>
  </si>
  <si>
    <t>ср-ва внебюджетных фондов</t>
  </si>
  <si>
    <t>INN_NAME</t>
  </si>
  <si>
    <t>август</t>
  </si>
  <si>
    <t>08</t>
  </si>
  <si>
    <t>Волгоградская область</t>
  </si>
  <si>
    <t>прибыль, направляемая на инвестиции</t>
  </si>
  <si>
    <t>KPP_NAME</t>
  </si>
  <si>
    <t>сентябрь</t>
  </si>
  <si>
    <t>09</t>
  </si>
  <si>
    <t>Вологодская область</t>
  </si>
  <si>
    <t>амортизация</t>
  </si>
  <si>
    <t>VDET_NAME</t>
  </si>
  <si>
    <t>октябрь</t>
  </si>
  <si>
    <t>Воронежская область</t>
  </si>
  <si>
    <t>инвестиционная надбавка к тарифу</t>
  </si>
  <si>
    <t>ноябрь</t>
  </si>
  <si>
    <t>г. Москва</t>
  </si>
  <si>
    <t>плата за подключение</t>
  </si>
  <si>
    <t>XML_MR_MO_OKTMO_LIST_TAG_NAMES</t>
  </si>
  <si>
    <t>декабрь</t>
  </si>
  <si>
    <t>г.Байконур</t>
  </si>
  <si>
    <t>прочие средства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</si>
  <si>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</si>
  <si>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</si>
  <si>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</si>
  <si>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</si>
  <si>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</si>
  <si>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</si>
  <si>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</si>
  <si>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</si>
  <si>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</si>
  <si>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</si>
  <si>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</si>
  <si>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</si>
  <si>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</si>
  <si>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</si>
  <si>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</si>
  <si>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</si>
  <si>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</si>
  <si>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</si>
  <si>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</si>
  <si>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</si>
  <si>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</si>
  <si>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</si>
  <si>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</si>
  <si>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</si>
  <si>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</si>
  <si>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</si>
  <si>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</si>
  <si>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</si>
  <si>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</si>
  <si>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</si>
  <si>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</si>
  <si>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</si>
  <si>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</si>
  <si>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</si>
  <si>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</si>
  <si>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</si>
  <si>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</si>
  <si>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</si>
  <si>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</si>
  <si>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</si>
  <si>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</si>
  <si>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</si>
  <si>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</si>
  <si>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</si>
  <si>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</si>
  <si>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</si>
  <si>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</si>
  <si>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</si>
  <si>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</si>
  <si>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</si>
  <si>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</si>
  <si>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</si>
  <si>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</si>
  <si>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</si>
  <si>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</si>
  <si>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</si>
  <si>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</si>
  <si>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</si>
  <si>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</si>
  <si>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</si>
  <si>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</si>
  <si>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</si>
  <si>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</si>
  <si>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</si>
  <si>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</si>
  <si>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</si>
  <si>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</si>
  <si>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</si>
  <si>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</si>
  <si>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</si>
  <si>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</si>
  <si>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</si>
  <si>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</si>
  <si>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</si>
  <si>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</si>
  <si>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</si>
  <si>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</si>
  <si>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</si>
  <si>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</si>
  <si>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</si>
  <si>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</si>
  <si>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</si>
  <si>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</si>
  <si>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</si>
  <si>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</si>
  <si>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</si>
  <si>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</si>
  <si>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</si>
  <si>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</si>
  <si>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</si>
  <si>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</si>
  <si>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</si>
  <si>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</si>
  <si>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</si>
  <si>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</si>
  <si>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</si>
  <si>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</si>
  <si>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</si>
  <si>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</si>
  <si>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</si>
  <si>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</si>
  <si>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</si>
  <si>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</si>
  <si>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</si>
  <si>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</si>
  <si>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</si>
  <si>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</si>
  <si>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</si>
  <si>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</si>
  <si>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</si>
  <si>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</si>
  <si>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</si>
  <si>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</si>
  <si>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</si>
  <si>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Код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</si>
  <si>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</si>
  <si>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</si>
  <si>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</si>
  <si>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</si>
  <si>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</si>
  <si>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</si>
  <si>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</si>
  <si>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</si>
  <si>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</si>
  <si>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</si>
  <si>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</si>
  <si>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</si>
  <si>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</si>
  <si>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</si>
  <si>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</si>
  <si>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</si>
  <si>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</si>
  <si>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</si>
  <si>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</si>
  <si>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</si>
  <si>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</si>
  <si>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</si>
  <si>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</si>
  <si>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</si>
  <si>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</si>
  <si>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</si>
  <si>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</si>
  <si>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</si>
  <si>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</si>
  <si>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</si>
  <si>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</si>
  <si>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</si>
  <si>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</si>
  <si>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</si>
  <si>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</si>
  <si>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</si>
  <si>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</si>
  <si>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</si>
  <si>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</si>
  <si>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</si>
  <si>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</si>
  <si>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</si>
  <si>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</si>
  <si>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</si>
  <si>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</si>
  <si>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</si>
  <si>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</si>
  <si>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</si>
  <si>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</si>
  <si>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</si>
  <si>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</si>
  <si>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</si>
  <si>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</si>
  <si>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</si>
  <si>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</si>
  <si>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</si>
  <si>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</si>
  <si>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</si>
  <si>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</si>
  <si>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</si>
  <si>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</si>
  <si>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</si>
  <si>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</si>
  <si>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</si>
  <si>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</si>
  <si>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</si>
  <si>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</si>
  <si>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</si>
  <si>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</si>
  <si>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</si>
  <si>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</si>
  <si>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</si>
  <si>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5.1.1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</si>
  <si>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</si>
  <si>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</si>
  <si>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</si>
  <si>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</si>
  <si>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</si>
  <si>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</si>
  <si>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</si>
  <si>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</si>
  <si>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</si>
  <si>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</si>
  <si>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</si>
  <si>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</si>
  <si>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</si>
  <si>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</si>
  <si>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</si>
  <si>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</si>
  <si>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</si>
  <si>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</si>
  <si>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</si>
  <si>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</si>
  <si>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</si>
  <si>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</si>
  <si>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</si>
  <si>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</si>
  <si>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</si>
  <si>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</si>
  <si>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</si>
  <si>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</si>
  <si>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</si>
  <si>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</si>
  <si>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</si>
  <si>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</si>
  <si>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</si>
  <si>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</si>
  <si>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</si>
  <si>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</si>
  <si>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</si>
  <si>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</si>
  <si>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</si>
  <si>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№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</si>
  <si>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</si>
  <si>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</si>
  <si>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</si>
  <si>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</si>
  <si>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</si>
  <si>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</si>
  <si>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</si>
  <si>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Ардатовский муниципальный район</t>
  </si>
  <si>
    <t>Городское поселение Ардатов</t>
  </si>
  <si>
    <t>89603101</t>
  </si>
  <si>
    <t>ООО "Управдом"</t>
  </si>
  <si>
    <t>1301064627</t>
  </si>
  <si>
    <t>130101001</t>
  </si>
  <si>
    <t>Оказание услуг в сфере водоснабжения</t>
  </si>
  <si>
    <t>Тургеневское городское поселение</t>
  </si>
  <si>
    <t>89603155</t>
  </si>
  <si>
    <t>МП "Тургеневожилкомхоз"</t>
  </si>
  <si>
    <t>1301062683</t>
  </si>
  <si>
    <t>ОАО "Ардатовский светотехнический завод"</t>
  </si>
  <si>
    <t>1301011495</t>
  </si>
  <si>
    <t>ООО "Тургеневожилкоммунсервис"</t>
  </si>
  <si>
    <t>1301064539</t>
  </si>
  <si>
    <t>Атюрьевский муниципальный район</t>
  </si>
  <si>
    <t>Атюрьевское сельское поселение</t>
  </si>
  <si>
    <t>89605410</t>
  </si>
  <si>
    <t>ООО "Коммунсервис"</t>
  </si>
  <si>
    <t>1302000601</t>
  </si>
  <si>
    <t>130201001</t>
  </si>
  <si>
    <t>Атяшевский муниципальный район</t>
  </si>
  <si>
    <t>Атяшевское городское поселение</t>
  </si>
  <si>
    <t>89607151</t>
  </si>
  <si>
    <t>ЗАО "Агроводоканал"</t>
  </si>
  <si>
    <t>1328199156</t>
  </si>
  <si>
    <t>МП Атяшевского района ЖКХ</t>
  </si>
  <si>
    <t>1303025503</t>
  </si>
  <si>
    <t>130301001</t>
  </si>
  <si>
    <t>Шейн-Майданское сельское поселение</t>
  </si>
  <si>
    <t>89607484</t>
  </si>
  <si>
    <t>ЗАО "Агро-Атяшево"</t>
  </si>
  <si>
    <t>1303067817</t>
  </si>
  <si>
    <t>Большеберезниковский муниципальный район</t>
  </si>
  <si>
    <t>Большеберезниковское сельское поселение</t>
  </si>
  <si>
    <t>89610405</t>
  </si>
  <si>
    <t>МП "Жилищник"</t>
  </si>
  <si>
    <t>1304070717</t>
  </si>
  <si>
    <t>130401001</t>
  </si>
  <si>
    <t>ООО "Жилкоммунсервис"</t>
  </si>
  <si>
    <t>1304070837</t>
  </si>
  <si>
    <t>Большеигнатовский муниципальный район</t>
  </si>
  <si>
    <t>Большеигнатовское сельское поселение</t>
  </si>
  <si>
    <t>89613410</t>
  </si>
  <si>
    <t>ООО "Коммунжилсервис"</t>
  </si>
  <si>
    <t>1305072932</t>
  </si>
  <si>
    <t>130501001</t>
  </si>
  <si>
    <t>Дубенский муниципальный район</t>
  </si>
  <si>
    <t>Дубенское сельское поселение</t>
  </si>
  <si>
    <t>89616410</t>
  </si>
  <si>
    <t>ООО РЭП "Дубенское"</t>
  </si>
  <si>
    <t>1306076390</t>
  </si>
  <si>
    <t>130601001</t>
  </si>
  <si>
    <t>Ельниковский муниципальный район</t>
  </si>
  <si>
    <t>Ельниковское сельское поселение</t>
  </si>
  <si>
    <t>89618425</t>
  </si>
  <si>
    <t>ООО "Монтажремстрой"</t>
  </si>
  <si>
    <t>1307077527</t>
  </si>
  <si>
    <t>130701001</t>
  </si>
  <si>
    <t>Зубово-Полянский муниципальный район</t>
  </si>
  <si>
    <t>Зубово-Полянское городское поселение</t>
  </si>
  <si>
    <t>89621151</t>
  </si>
  <si>
    <t>ООО "ЖКС Зубова Поляна"</t>
  </si>
  <si>
    <t>1308083298</t>
  </si>
  <si>
    <t>130801001</t>
  </si>
  <si>
    <t>ООО "Зубово -  Полянаводоканал"</t>
  </si>
  <si>
    <t>1308082978</t>
  </si>
  <si>
    <t>Явасское городское поселение</t>
  </si>
  <si>
    <t>89621180</t>
  </si>
  <si>
    <t>ООО "Водоканал"</t>
  </si>
  <si>
    <t>1308083146</t>
  </si>
  <si>
    <t>Инсарский муниципальный район</t>
  </si>
  <si>
    <t>Городское поселение Инсар</t>
  </si>
  <si>
    <t>89624101</t>
  </si>
  <si>
    <t>МУП "Энергосервис"</t>
  </si>
  <si>
    <t>1309084086</t>
  </si>
  <si>
    <t>130901001</t>
  </si>
  <si>
    <t>Ичалковский муниципальный район</t>
  </si>
  <si>
    <t>Ичалковское сельское поселение</t>
  </si>
  <si>
    <t>89626420</t>
  </si>
  <si>
    <t>ООО "Жилищник"</t>
  </si>
  <si>
    <t>1310187551</t>
  </si>
  <si>
    <t>131001001</t>
  </si>
  <si>
    <t>Кадошкинский муниципальный район</t>
  </si>
  <si>
    <t>Кадошкинское городское поселение</t>
  </si>
  <si>
    <t>89628151</t>
  </si>
  <si>
    <t>МП "Кадошкиноэлектротеплосеть"</t>
  </si>
  <si>
    <t>1311088190</t>
  </si>
  <si>
    <t>131101001</t>
  </si>
  <si>
    <t>ОАО "Кадошкинский электротехнический завод"</t>
  </si>
  <si>
    <t>1311000012</t>
  </si>
  <si>
    <t>Ковылкинский муниципальный район</t>
  </si>
  <si>
    <t>городское поселение Ковылкино</t>
  </si>
  <si>
    <t>89629100</t>
  </si>
  <si>
    <t>ООО "Водоканал Ковылкинский"</t>
  </si>
  <si>
    <t>1323125721</t>
  </si>
  <si>
    <t>132301001</t>
  </si>
  <si>
    <t>ООО "Коммунальщик"</t>
  </si>
  <si>
    <t>1323125351</t>
  </si>
  <si>
    <t>Кочкуровский муниципальный район</t>
  </si>
  <si>
    <t>Кочкуровское сельское поселение</t>
  </si>
  <si>
    <t>89631425</t>
  </si>
  <si>
    <t>ООО "Прогресс"</t>
  </si>
  <si>
    <t>1313902506</t>
  </si>
  <si>
    <t>131301001</t>
  </si>
  <si>
    <t>Краснослободский муниципальный район</t>
  </si>
  <si>
    <t>Краснослободское городское поселение</t>
  </si>
  <si>
    <t>89634101</t>
  </si>
  <si>
    <t>ООО "Краснослободскводоканалсервис"</t>
  </si>
  <si>
    <t>1314000229</t>
  </si>
  <si>
    <t>131401001</t>
  </si>
  <si>
    <t>Лямбирский муниципальный район</t>
  </si>
  <si>
    <t>Атемарское сельское поселение</t>
  </si>
  <si>
    <t>89637415</t>
  </si>
  <si>
    <t>ООО "Атемарские тепло-водо сети"</t>
  </si>
  <si>
    <t>1315488418</t>
  </si>
  <si>
    <t>131501001</t>
  </si>
  <si>
    <t>Берсеневское сельское поселение</t>
  </si>
  <si>
    <t>89637425</t>
  </si>
  <si>
    <t>Государственное учреждение здравоохранения "Республиканская психиатрическая больница"</t>
  </si>
  <si>
    <t>1327150020</t>
  </si>
  <si>
    <t>Большеелховское сельское поселение</t>
  </si>
  <si>
    <t>89637432</t>
  </si>
  <si>
    <t>ОАО "Агрофирма "Октябрьская"</t>
  </si>
  <si>
    <t>1315012925</t>
  </si>
  <si>
    <t>ООО "Лямбирские тепло-водо сети"</t>
  </si>
  <si>
    <t>1315488217</t>
  </si>
  <si>
    <t>Лямбирское сельское поселение</t>
  </si>
  <si>
    <t>89637445</t>
  </si>
  <si>
    <t>МП "ЖКХ  Лямбирь"</t>
  </si>
  <si>
    <t>1315488760</t>
  </si>
  <si>
    <t>ООО "УК "Тепловик"</t>
  </si>
  <si>
    <t>1315488908</t>
  </si>
  <si>
    <t>ООО "Управляющая компания "Ремонтник"</t>
  </si>
  <si>
    <t>1315488168</t>
  </si>
  <si>
    <t>Пензятское сельское поселение</t>
  </si>
  <si>
    <t>89637455</t>
  </si>
  <si>
    <t>Ромодановский муниципальный район</t>
  </si>
  <si>
    <t>Ромодановское городское поселение</t>
  </si>
  <si>
    <t>89640151</t>
  </si>
  <si>
    <t>МУП Ромодановского района "Ромодановжилсервис"</t>
  </si>
  <si>
    <t>1316105996</t>
  </si>
  <si>
    <t>131601001</t>
  </si>
  <si>
    <t>ООО МТС "Ромодановская"</t>
  </si>
  <si>
    <t>1316102057</t>
  </si>
  <si>
    <t>Рузаевский муниципальный район</t>
  </si>
  <si>
    <t>городское поселение Рузаевка</t>
  </si>
  <si>
    <t>89643101</t>
  </si>
  <si>
    <t>ООО "Актант"</t>
  </si>
  <si>
    <t>1324132961</t>
  </si>
  <si>
    <t>132401001</t>
  </si>
  <si>
    <t>ООО "Рузвода"</t>
  </si>
  <si>
    <t>1324135592</t>
  </si>
  <si>
    <t>Старошайговский муниципальный район</t>
  </si>
  <si>
    <t>Старошайговское сельское поселение</t>
  </si>
  <si>
    <t>89646484</t>
  </si>
  <si>
    <t>ООО "Старошайговкомхоз"</t>
  </si>
  <si>
    <t>1318001181</t>
  </si>
  <si>
    <t>131801001</t>
  </si>
  <si>
    <t>Темниковский муниципальный район</t>
  </si>
  <si>
    <t>Андреевское сельское поселение</t>
  </si>
  <si>
    <t>89649409</t>
  </si>
  <si>
    <t>ООО "ВЕЛЕС - К"</t>
  </si>
  <si>
    <t>1319001113</t>
  </si>
  <si>
    <t>131901001</t>
  </si>
  <si>
    <t>Темниковское городское поселение</t>
  </si>
  <si>
    <t>89649101</t>
  </si>
  <si>
    <t>ООО Темниковский "Водоканал"</t>
  </si>
  <si>
    <t>1319001226</t>
  </si>
  <si>
    <t>Теньгушевский муниципальный район</t>
  </si>
  <si>
    <t>Барашевское сельское поселение</t>
  </si>
  <si>
    <t>89651405</t>
  </si>
  <si>
    <t>ООО "Барашево"</t>
  </si>
  <si>
    <t>1320000509</t>
  </si>
  <si>
    <t>132001001</t>
  </si>
  <si>
    <t>Дачное сельское поселение</t>
  </si>
  <si>
    <t>89651415</t>
  </si>
  <si>
    <t>ООО "Спиртзавод Теньгушевский"</t>
  </si>
  <si>
    <t>1320000788</t>
  </si>
  <si>
    <t>Теньгушевское сельское поселение</t>
  </si>
  <si>
    <t>89651465</t>
  </si>
  <si>
    <t>ООО "Коммунальные услуги"</t>
  </si>
  <si>
    <t>1320000731</t>
  </si>
  <si>
    <t>Торбеевский муниципальный район</t>
  </si>
  <si>
    <t>Торбеевское городское поселение</t>
  </si>
  <si>
    <t>89654151</t>
  </si>
  <si>
    <t>ООО "Газпром трансгаз Нижний новгород" - Торбеевское ЛПУ МГ</t>
  </si>
  <si>
    <t>5260080007</t>
  </si>
  <si>
    <t>132032001</t>
  </si>
  <si>
    <t>ООО "Жил сервис"</t>
  </si>
  <si>
    <t>1321116922</t>
  </si>
  <si>
    <t>132101001</t>
  </si>
  <si>
    <t>Чамзинский муниципальный район</t>
  </si>
  <si>
    <t>Городское поселение Чамзинка</t>
  </si>
  <si>
    <t>89657151</t>
  </si>
  <si>
    <t>МП "Чамзинкаводоканал"</t>
  </si>
  <si>
    <t>1322122252</t>
  </si>
  <si>
    <t>132201001</t>
  </si>
  <si>
    <t>Комсомольское городское поселение</t>
  </si>
  <si>
    <t>89657155</t>
  </si>
  <si>
    <t>МП "Водоканал"</t>
  </si>
  <si>
    <t>1322120505</t>
  </si>
  <si>
    <t>ООО "Аквасервис"</t>
  </si>
  <si>
    <t>1322122301</t>
  </si>
  <si>
    <t>Транспортировка воды</t>
  </si>
  <si>
    <t>"Горьковская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</si>
  <si>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7708503727</t>
  </si>
  <si>
    <t>525731036</t>
  </si>
  <si>
    <t>Дирекция по тепловодоснабжению – структурное подразделение КбшЖД – Филиала ОАО "РЖД"</t>
  </si>
  <si>
    <t>631131048</t>
  </si>
  <si>
    <t>Филиал "Пензенский ОАО "Славянка"</t>
  </si>
  <si>
    <t>7702707386</t>
  </si>
  <si>
    <t>583743001</t>
  </si>
  <si>
    <t>МО_ОКТМО</t>
  </si>
  <si>
    <t>ИМЯ ДИАПАЗОНА</t>
  </si>
  <si>
    <t>89603000</t>
  </si>
  <si>
    <t>MO_LIST_2</t>
  </si>
  <si>
    <t>Ардатовское сельское поселение</t>
  </si>
  <si>
    <t>89603402</t>
  </si>
  <si>
    <t>MO_LIST_3</t>
  </si>
  <si>
    <t>Баевское сельское поселение</t>
  </si>
  <si>
    <t>89603404</t>
  </si>
  <si>
    <t>MO_LIST_4</t>
  </si>
  <si>
    <t>MO_LIST_5</t>
  </si>
  <si>
    <t>Жабинское сельское поселение</t>
  </si>
  <si>
    <t>89603410</t>
  </si>
  <si>
    <t>MO_LIST_6</t>
  </si>
  <si>
    <t>Жаренское сельское поселение</t>
  </si>
  <si>
    <t>89603411</t>
  </si>
  <si>
    <t>MO_LIST_7</t>
  </si>
  <si>
    <t>Каласевское сельское поселение</t>
  </si>
  <si>
    <t>89603412</t>
  </si>
  <si>
    <t>MO_LIST_8</t>
  </si>
  <si>
    <t>Кельвядинское сельское поселение</t>
  </si>
  <si>
    <t>89603416</t>
  </si>
  <si>
    <t>MO_LIST_9</t>
  </si>
  <si>
    <t>Кечушевское сельское поселение</t>
  </si>
  <si>
    <t>89603420</t>
  </si>
  <si>
    <t>MO_LIST_10</t>
  </si>
  <si>
    <t>Куракинское сельское поселение</t>
  </si>
  <si>
    <t>89603428</t>
  </si>
  <si>
    <t>MO_LIST_11</t>
  </si>
  <si>
    <t>Кученяевское сельское поселение</t>
  </si>
  <si>
    <t>89603432</t>
  </si>
  <si>
    <t>MO_LIST_12</t>
  </si>
  <si>
    <t>Лесозаводское сельское поселение</t>
  </si>
  <si>
    <t>89603448</t>
  </si>
  <si>
    <t>MO_LIST_13</t>
  </si>
  <si>
    <t>Луньгинско-Майданское сельское поселение</t>
  </si>
  <si>
    <t>89603436</t>
  </si>
  <si>
    <t>MO_LIST_14</t>
  </si>
  <si>
    <t>Луньгинское сельское поселение</t>
  </si>
  <si>
    <t>89603435</t>
  </si>
  <si>
    <t>MO_LIST_15</t>
  </si>
  <si>
    <t>Манадышское - 1 сельское поселение</t>
  </si>
  <si>
    <t>89603440</t>
  </si>
  <si>
    <t>MO_LIST_16</t>
  </si>
  <si>
    <t>Манадышское - 2 сельское поселение</t>
  </si>
  <si>
    <t>89603444</t>
  </si>
  <si>
    <t>MO_LIST_17</t>
  </si>
  <si>
    <t>Низовское сельское поселение</t>
  </si>
  <si>
    <t>89603452</t>
  </si>
  <si>
    <t>MO_LIST_18</t>
  </si>
  <si>
    <t>Октябрьское сельское поселение</t>
  </si>
  <si>
    <t>89603460</t>
  </si>
  <si>
    <t>MO_LIST_19</t>
  </si>
  <si>
    <t>Пиксясинское сельское поселение</t>
  </si>
  <si>
    <t>89603462</t>
  </si>
  <si>
    <t>MO_LIST_20</t>
  </si>
  <si>
    <t>Редкодубское сельское поселение</t>
  </si>
  <si>
    <t>89603468</t>
  </si>
  <si>
    <t>MO_LIST_21</t>
  </si>
  <si>
    <t>Силинское сельское поселение</t>
  </si>
  <si>
    <t>89603472</t>
  </si>
  <si>
    <t>MO_LIST_22</t>
  </si>
  <si>
    <t>Солдатское сельское поселение</t>
  </si>
  <si>
    <t>89603476</t>
  </si>
  <si>
    <t>MO_LIST_23</t>
  </si>
  <si>
    <t>Староардатовское сельское поселение</t>
  </si>
  <si>
    <t>89603480</t>
  </si>
  <si>
    <t>MO_LIST_24</t>
  </si>
  <si>
    <t>Турдаковское сельское поселение</t>
  </si>
  <si>
    <t>89603484</t>
  </si>
  <si>
    <t>Урусовское сельское поселение</t>
  </si>
  <si>
    <t>89603488</t>
  </si>
  <si>
    <t>Чукальское сельское поселение</t>
  </si>
  <si>
    <t>89603492</t>
  </si>
  <si>
    <t>Аргинское сельское поселение</t>
  </si>
  <si>
    <t>89605405</t>
  </si>
  <si>
    <t>89605000</t>
  </si>
  <si>
    <t>Большешуструйское сельское поселение</t>
  </si>
  <si>
    <t>89605420</t>
  </si>
  <si>
    <t>Вольно-Никольское сельское поселение</t>
  </si>
  <si>
    <t>89605422</t>
  </si>
  <si>
    <t>Дмитриево-Усадское сельское поселение</t>
  </si>
  <si>
    <t>89605425</t>
  </si>
  <si>
    <t>Каменское сельское поселение</t>
  </si>
  <si>
    <t>89605415</t>
  </si>
  <si>
    <t>Кишалинское сельское поселение</t>
  </si>
  <si>
    <t>89605430</t>
  </si>
  <si>
    <t>Курташкинское сельское поселение</t>
  </si>
  <si>
    <t>89605435</t>
  </si>
  <si>
    <t>Мордовско-Козловское сельское поселение</t>
  </si>
  <si>
    <t>89605440</t>
  </si>
  <si>
    <t>Новочадовское сельское поселение</t>
  </si>
  <si>
    <t>89605450</t>
  </si>
  <si>
    <t>Перевесьевское сельское поселение</t>
  </si>
  <si>
    <t>89605455</t>
  </si>
  <si>
    <t>Стрельниковское сельское поселение</t>
  </si>
  <si>
    <t>89605460</t>
  </si>
  <si>
    <t>Аловское сельскоке поселение</t>
  </si>
  <si>
    <t>89607404</t>
  </si>
  <si>
    <t>89607000</t>
  </si>
  <si>
    <t>Атяшевское сельское поселение</t>
  </si>
  <si>
    <t>89607412</t>
  </si>
  <si>
    <t>Большеманадышское сельское поселение</t>
  </si>
  <si>
    <t>89607416</t>
  </si>
  <si>
    <t>Вежне-Чукальское сельское поселение</t>
  </si>
  <si>
    <t>89607420</t>
  </si>
  <si>
    <t>Вечерлейское сельское поселение</t>
  </si>
  <si>
    <t>89607424</t>
  </si>
  <si>
    <t>Дюркинское сельское поселение</t>
  </si>
  <si>
    <t>89607428</t>
  </si>
  <si>
    <t>89607432</t>
  </si>
  <si>
    <t>Капасовское сельское поселение</t>
  </si>
  <si>
    <t>89607436</t>
  </si>
  <si>
    <t>Киржеманское сельское поселение</t>
  </si>
  <si>
    <t>89607440</t>
  </si>
  <si>
    <t>Козловское сельское поселение</t>
  </si>
  <si>
    <t>89607444</t>
  </si>
  <si>
    <t>Лобаскинское сельское поселение</t>
  </si>
  <si>
    <t>89607448</t>
  </si>
  <si>
    <t>Мордовско-Сыресевское сельское поселение</t>
  </si>
  <si>
    <t>89607452</t>
  </si>
  <si>
    <t>Наборно-Сыресевское сельское поселение</t>
  </si>
  <si>
    <t>89607456</t>
  </si>
  <si>
    <t>Покровское сельское поселение</t>
  </si>
  <si>
    <t>89607460</t>
  </si>
  <si>
    <t>Русско-Дубровское сельское поселение</t>
  </si>
  <si>
    <t>89607464</t>
  </si>
  <si>
    <t>Сабанчеевское сельское поселение</t>
  </si>
  <si>
    <t>89607468</t>
  </si>
  <si>
    <t>Селищинское сельское поселение</t>
  </si>
  <si>
    <t>89607472</t>
  </si>
  <si>
    <t>Тарасовское сельское поселение</t>
  </si>
  <si>
    <t>89607476</t>
  </si>
  <si>
    <t>Ушаковское сельское поселение</t>
  </si>
  <si>
    <t>89607480</t>
  </si>
  <si>
    <t>89610000</t>
  </si>
  <si>
    <t>Гартовское сельское поселение</t>
  </si>
  <si>
    <t>89610410</t>
  </si>
  <si>
    <t>Гузынское сельское поселение</t>
  </si>
  <si>
    <t>89610415</t>
  </si>
  <si>
    <t>Елизаветинское сельское поселение</t>
  </si>
  <si>
    <t>89610420</t>
  </si>
  <si>
    <t>Косогорское сельское поселение</t>
  </si>
  <si>
    <t>89610425</t>
  </si>
  <si>
    <t>Марьяновское сельское поселение</t>
  </si>
  <si>
    <t>89610430</t>
  </si>
  <si>
    <t>Паракинское сельское поселение</t>
  </si>
  <si>
    <t>89610440</t>
  </si>
  <si>
    <t>Пермисское сельское поселение</t>
  </si>
  <si>
    <t>89610445</t>
  </si>
  <si>
    <t>Починковское сельское поселение</t>
  </si>
  <si>
    <t>89610450</t>
  </si>
  <si>
    <t>Русско-Найманское сельское поселение</t>
  </si>
  <si>
    <t>89610455</t>
  </si>
  <si>
    <t>Симкинское сельское поселение</t>
  </si>
  <si>
    <t>89610460</t>
  </si>
  <si>
    <t>Старо-Найманское сельское поселение</t>
  </si>
  <si>
    <t>89610465</t>
  </si>
  <si>
    <t>Судосевское сельское поселение</t>
  </si>
  <si>
    <t>89610470</t>
  </si>
  <si>
    <t>Тазинское сельское поселение</t>
  </si>
  <si>
    <t>89610475</t>
  </si>
  <si>
    <t>Чернопромзинское сельское поселение</t>
  </si>
  <si>
    <t>89610480</t>
  </si>
  <si>
    <t>Шугуровское сельское поселение</t>
  </si>
  <si>
    <t>89610485</t>
  </si>
  <si>
    <t>89613405</t>
  </si>
  <si>
    <t>89613407</t>
  </si>
  <si>
    <t>89613000</t>
  </si>
  <si>
    <t>Вармазейское сельское поселение</t>
  </si>
  <si>
    <t>89613415</t>
  </si>
  <si>
    <t>Горское сельское поселение</t>
  </si>
  <si>
    <t>89613420</t>
  </si>
  <si>
    <t>89613425</t>
  </si>
  <si>
    <t>Кучкаевское сельское поселение</t>
  </si>
  <si>
    <t>89613430</t>
  </si>
  <si>
    <t>Новобаевское сельское поселение</t>
  </si>
  <si>
    <t>89613435</t>
  </si>
  <si>
    <t>Новокачаевское сельское поселение</t>
  </si>
  <si>
    <t>89613440</t>
  </si>
  <si>
    <t>Протасовское сельское поселение</t>
  </si>
  <si>
    <t>89613445</t>
  </si>
  <si>
    <t>Спасское сельское поселение</t>
  </si>
  <si>
    <t>89613450</t>
  </si>
  <si>
    <t>Старочамзинское сельское поселение</t>
  </si>
  <si>
    <t>89613452</t>
  </si>
  <si>
    <t>89613455</t>
  </si>
  <si>
    <t>89616405</t>
  </si>
  <si>
    <t>Березовское сельское поселение</t>
  </si>
  <si>
    <t>89616407</t>
  </si>
  <si>
    <t>89616000</t>
  </si>
  <si>
    <t>Енгалычевское сельское поселение</t>
  </si>
  <si>
    <t>89616415</t>
  </si>
  <si>
    <t>Кабаевское сельское поселение</t>
  </si>
  <si>
    <t>89616420</t>
  </si>
  <si>
    <t>Кайбичевское сельское поселение</t>
  </si>
  <si>
    <t>89616425</t>
  </si>
  <si>
    <t>89616430</t>
  </si>
  <si>
    <t>Красинское сельское поселение</t>
  </si>
  <si>
    <t>89616432</t>
  </si>
  <si>
    <t>Ломатское сельское поселение</t>
  </si>
  <si>
    <t>89616435</t>
  </si>
  <si>
    <t>Моргинское сельское поселение</t>
  </si>
  <si>
    <t>89616440</t>
  </si>
  <si>
    <t>Николаевское сельское поселение</t>
  </si>
  <si>
    <t>89616445</t>
  </si>
  <si>
    <t>Петровское сельское поселение</t>
  </si>
  <si>
    <t>89616447</t>
  </si>
  <si>
    <t>Поводимовское сельское поселение</t>
  </si>
  <si>
    <t>89616450</t>
  </si>
  <si>
    <t>Пуркаевское сельское поселение</t>
  </si>
  <si>
    <t>89616455</t>
  </si>
  <si>
    <t>Чеберчинское сельское поселение</t>
  </si>
  <si>
    <t>89616460</t>
  </si>
  <si>
    <t>Чиндяновское сельское поселение</t>
  </si>
  <si>
    <t>89616463</t>
  </si>
  <si>
    <t>Акчеевское сельское поселение</t>
  </si>
  <si>
    <t>89618405</t>
  </si>
  <si>
    <t>Большемордовско-Пошатское сельское поселение</t>
  </si>
  <si>
    <t>89618410</t>
  </si>
  <si>
    <t>Большеуркатское сельское поселение</t>
  </si>
  <si>
    <t>89618415</t>
  </si>
  <si>
    <t>89618000</t>
  </si>
  <si>
    <t>Каньгушанское сельское поселение</t>
  </si>
  <si>
    <t>89618430</t>
  </si>
  <si>
    <t>Мордовско-Коринское сельское поселение</t>
  </si>
  <si>
    <t>89618445</t>
  </si>
  <si>
    <t>Мордовско-Маскинское сельское поселение</t>
  </si>
  <si>
    <t>89618450</t>
  </si>
  <si>
    <t>Надеждинское сельское поселение</t>
  </si>
  <si>
    <t>89618455</t>
  </si>
  <si>
    <t>Новодевиченское сельское поселение</t>
  </si>
  <si>
    <t>89618460</t>
  </si>
  <si>
    <t>Новоникольское сельское поселение</t>
  </si>
  <si>
    <t>89618480</t>
  </si>
  <si>
    <t>Новоусадское сельское поселение</t>
  </si>
  <si>
    <t>89618440</t>
  </si>
  <si>
    <t>Новоямское сельское поселение</t>
  </si>
  <si>
    <t>89618475</t>
  </si>
  <si>
    <t>Стародевиченское сельское поселение</t>
  </si>
  <si>
    <t>89618485</t>
  </si>
  <si>
    <t>Старотештелимское сельское поселение</t>
  </si>
  <si>
    <t>89618495</t>
  </si>
  <si>
    <t>Анаевское сельское поселение</t>
  </si>
  <si>
    <t>89621404</t>
  </si>
  <si>
    <t>Ачадовское сельское поселение</t>
  </si>
  <si>
    <t>89621408</t>
  </si>
  <si>
    <t>Булдыгинское сельское поселение</t>
  </si>
  <si>
    <t>89621412</t>
  </si>
  <si>
    <t>Вадово-Селищинское сельское поселение</t>
  </si>
  <si>
    <t>89621416</t>
  </si>
  <si>
    <t>Вышинское сельское поселение</t>
  </si>
  <si>
    <t>89621418</t>
  </si>
  <si>
    <t>Горенское сельское поселение</t>
  </si>
  <si>
    <t>89621420</t>
  </si>
  <si>
    <t>Дубительское сельское поселение</t>
  </si>
  <si>
    <t>89621424</t>
  </si>
  <si>
    <t>Жуковское сельское поселение</t>
  </si>
  <si>
    <t>89621427</t>
  </si>
  <si>
    <t>Журавкинское сельское поселение</t>
  </si>
  <si>
    <t>89621428</t>
  </si>
  <si>
    <t>Зарубкинское сельское поселение</t>
  </si>
  <si>
    <t>89621432</t>
  </si>
  <si>
    <t>89621000</t>
  </si>
  <si>
    <t>Известковское сельское поселение</t>
  </si>
  <si>
    <t>89621436</t>
  </si>
  <si>
    <t>Каргашинское сельское поселение</t>
  </si>
  <si>
    <t>89621440</t>
  </si>
  <si>
    <t>Леплейское сельское поселение</t>
  </si>
  <si>
    <t>89621442</t>
  </si>
  <si>
    <t>Мордовско-Пимбурское сельское поселение</t>
  </si>
  <si>
    <t>89621444</t>
  </si>
  <si>
    <t>Мордовско-Полянское сельское поселение</t>
  </si>
  <si>
    <t>89621448</t>
  </si>
  <si>
    <t>Новобадиковское сельское поселение</t>
  </si>
  <si>
    <t>89621452</t>
  </si>
  <si>
    <t>Нововыселское сельское поселение</t>
  </si>
  <si>
    <t>89621456</t>
  </si>
  <si>
    <t>Новопотьминское сельское поселение</t>
  </si>
  <si>
    <t>89621460</t>
  </si>
  <si>
    <t>Пичпандинское сельское поселение</t>
  </si>
  <si>
    <t>89621464</t>
  </si>
  <si>
    <t>Подлясовское сельское поселение</t>
  </si>
  <si>
    <t>89621468</t>
  </si>
  <si>
    <t>Потьминское городское поселение</t>
  </si>
  <si>
    <t>89621163</t>
  </si>
  <si>
    <t>Свеженское сельское поселение</t>
  </si>
  <si>
    <t>89621476</t>
  </si>
  <si>
    <t>Сосновское сельское поселение</t>
  </si>
  <si>
    <t>89621478</t>
  </si>
  <si>
    <t>Старобадиковское сельское поселение</t>
  </si>
  <si>
    <t>89621480</t>
  </si>
  <si>
    <t>Студенецкое сельское поселение</t>
  </si>
  <si>
    <t>89621484</t>
  </si>
  <si>
    <t>Тарханско-Потьминское сельское поселение</t>
  </si>
  <si>
    <t>89621488</t>
  </si>
  <si>
    <t>Уголковское сельское поселение</t>
  </si>
  <si>
    <t>89621492</t>
  </si>
  <si>
    <t>Уметское городское поселение</t>
  </si>
  <si>
    <t>89621168</t>
  </si>
  <si>
    <t>Ширингушское сельское поселение</t>
  </si>
  <si>
    <t>89621498</t>
  </si>
  <si>
    <t>Верхнелухменское сельское поселение</t>
  </si>
  <si>
    <t>89624412</t>
  </si>
  <si>
    <t>89624000</t>
  </si>
  <si>
    <t>Казеевское сельское поселение</t>
  </si>
  <si>
    <t>89624420</t>
  </si>
  <si>
    <t>Кочетовское сельское поселение</t>
  </si>
  <si>
    <t>89624424</t>
  </si>
  <si>
    <t>Лухменско-Майданское сельское поселение</t>
  </si>
  <si>
    <t>89624432</t>
  </si>
  <si>
    <t>Мордовско-Паевское сельское поселение</t>
  </si>
  <si>
    <t>89624436</t>
  </si>
  <si>
    <t>Нижневязерское сельское поселение</t>
  </si>
  <si>
    <t>89624444</t>
  </si>
  <si>
    <t>Новлейское сельское поселение</t>
  </si>
  <si>
    <t>89624448</t>
  </si>
  <si>
    <t>Русско-Паевское сельское поселение</t>
  </si>
  <si>
    <t>89624464</t>
  </si>
  <si>
    <t>Сиалеевско-Пятинское сельское поселение</t>
  </si>
  <si>
    <t>89624472</t>
  </si>
  <si>
    <t>Староверхисское сельское поселение</t>
  </si>
  <si>
    <t>89624476</t>
  </si>
  <si>
    <t>Челмодеевско-Майданское сельское поселение</t>
  </si>
  <si>
    <t>89624480</t>
  </si>
  <si>
    <t>Шадымо-Рыскинское сельское поселение</t>
  </si>
  <si>
    <t>89624484</t>
  </si>
  <si>
    <t>Языково-Пятинское сельское поселение</t>
  </si>
  <si>
    <t>89624488</t>
  </si>
  <si>
    <t>Ямщинское сельское поселение</t>
  </si>
  <si>
    <t>89624492</t>
  </si>
  <si>
    <t>Яндовищенское сельское поселение</t>
  </si>
  <si>
    <t>89624496</t>
  </si>
  <si>
    <t>Берегово-Сыресевское сельское поселение</t>
  </si>
  <si>
    <t>89626405</t>
  </si>
  <si>
    <t>Гуляевское сельское поселение</t>
  </si>
  <si>
    <t>89626415</t>
  </si>
  <si>
    <t>89626000</t>
  </si>
  <si>
    <t>Кемлянское сельское поселение</t>
  </si>
  <si>
    <t>89626431</t>
  </si>
  <si>
    <t>Кергудское сельское поселение</t>
  </si>
  <si>
    <t>89626435</t>
  </si>
  <si>
    <t>Ладское сельское поселение</t>
  </si>
  <si>
    <t>89626440</t>
  </si>
  <si>
    <t>89626445</t>
  </si>
  <si>
    <t>Оброчинское сельское поселение</t>
  </si>
  <si>
    <t>89626455</t>
  </si>
  <si>
    <t>Парадеевское сельское поселение</t>
  </si>
  <si>
    <t>89626460</t>
  </si>
  <si>
    <t>Пермеевское сельское поселение</t>
  </si>
  <si>
    <t>89626465</t>
  </si>
  <si>
    <t>Резоватовское сельское поселение</t>
  </si>
  <si>
    <t>89626475</t>
  </si>
  <si>
    <t>Рождествено-Баевское сельское поселение</t>
  </si>
  <si>
    <t>89626480</t>
  </si>
  <si>
    <t>Смольненское сельское поселение</t>
  </si>
  <si>
    <t>89626485</t>
  </si>
  <si>
    <t>Тархановское сельское поселение</t>
  </si>
  <si>
    <t>89626490</t>
  </si>
  <si>
    <t>Адашевское сельское поселение</t>
  </si>
  <si>
    <t>89628403</t>
  </si>
  <si>
    <t>Большеполянское сельское поселение</t>
  </si>
  <si>
    <t>89628410</t>
  </si>
  <si>
    <t>Глушковское сельское поселение</t>
  </si>
  <si>
    <t>89628413</t>
  </si>
  <si>
    <t>89628000</t>
  </si>
  <si>
    <t>Латышовское сельское поселение</t>
  </si>
  <si>
    <t>89628420</t>
  </si>
  <si>
    <t>Паевское сельское поселение</t>
  </si>
  <si>
    <t>89628435</t>
  </si>
  <si>
    <t>Пушкинское сельское поселение</t>
  </si>
  <si>
    <t>89628440</t>
  </si>
  <si>
    <t>Большеазясьское сельское поселение</t>
  </si>
  <si>
    <t>89629406</t>
  </si>
  <si>
    <t>Изосимовское сельское поселение</t>
  </si>
  <si>
    <t>89629418</t>
  </si>
  <si>
    <t>Казенно-Майданское сельское поселение</t>
  </si>
  <si>
    <t>89629421</t>
  </si>
  <si>
    <t>Клиновское сельское поселение</t>
  </si>
  <si>
    <t>89629424</t>
  </si>
  <si>
    <t>89629000</t>
  </si>
  <si>
    <t>Кочелаевское сельское поселение</t>
  </si>
  <si>
    <t>89629427</t>
  </si>
  <si>
    <t>Краснопресненское сельское поселение</t>
  </si>
  <si>
    <t>89629430</t>
  </si>
  <si>
    <t>Красношадымское сельское поселение</t>
  </si>
  <si>
    <t>89629432</t>
  </si>
  <si>
    <t>Курнинское сельское поселение</t>
  </si>
  <si>
    <t>89629435</t>
  </si>
  <si>
    <t>Мамолаевское сельское поселение</t>
  </si>
  <si>
    <t>89629438</t>
  </si>
  <si>
    <t>Мордовско-Вечкенинское сельское поселение</t>
  </si>
  <si>
    <t>89629444</t>
  </si>
  <si>
    <t>Мордовско-Коломасовское сельское поселение</t>
  </si>
  <si>
    <t>89629447</t>
  </si>
  <si>
    <t>Новомамангинское сельское поселение</t>
  </si>
  <si>
    <t>89629449</t>
  </si>
  <si>
    <t>Парапинское сельское поселение</t>
  </si>
  <si>
    <t>89629456</t>
  </si>
  <si>
    <t>89629459</t>
  </si>
  <si>
    <t>Примокшанское сельское поселение</t>
  </si>
  <si>
    <t>89629463</t>
  </si>
  <si>
    <t>Русско-Лашминское сельское поселение</t>
  </si>
  <si>
    <t>89629465</t>
  </si>
  <si>
    <t>Рыбкинское сельское поселение</t>
  </si>
  <si>
    <t>89629467</t>
  </si>
  <si>
    <t>Токмовское сельское поселение</t>
  </si>
  <si>
    <t>89629481</t>
  </si>
  <si>
    <t>Троицкое сельское поселение</t>
  </si>
  <si>
    <t>89629483</t>
  </si>
  <si>
    <t>Чекашево-Полянское сельское поселение</t>
  </si>
  <si>
    <t>89629489</t>
  </si>
  <si>
    <t>Шингаринское сельское поселение</t>
  </si>
  <si>
    <t>89629495</t>
  </si>
  <si>
    <t>Булгаковское сельское поселение</t>
  </si>
  <si>
    <t>89631405</t>
  </si>
  <si>
    <t>Воеводское сельское поселение</t>
  </si>
  <si>
    <t>89631410</t>
  </si>
  <si>
    <t>Качелайское сельское поселение</t>
  </si>
  <si>
    <t>89631420</t>
  </si>
  <si>
    <t>89631000</t>
  </si>
  <si>
    <t>Красномайское сельское поселение</t>
  </si>
  <si>
    <t>89631430</t>
  </si>
  <si>
    <t>Мордовско-Давыдовское сельское поселение</t>
  </si>
  <si>
    <t>89631435</t>
  </si>
  <si>
    <t>Мураньское сельское поселение</t>
  </si>
  <si>
    <t>89631440</t>
  </si>
  <si>
    <t>Новопырменское сельское поселение</t>
  </si>
  <si>
    <t>89631450</t>
  </si>
  <si>
    <t>Новотурдаковское сельское поселение</t>
  </si>
  <si>
    <t>89631455</t>
  </si>
  <si>
    <t>Подлесно-Тавлинское сельское поселение</t>
  </si>
  <si>
    <t>89631457</t>
  </si>
  <si>
    <t>Сабаевское сельское поселение</t>
  </si>
  <si>
    <t>89631460</t>
  </si>
  <si>
    <t>Семилейское сельское поселение</t>
  </si>
  <si>
    <t>89631465</t>
  </si>
  <si>
    <t>Старотурдаковское сельское поселение</t>
  </si>
  <si>
    <t>89631470</t>
  </si>
  <si>
    <t>Гуменское сельское поселение</t>
  </si>
  <si>
    <t>89634404</t>
  </si>
  <si>
    <t>Долговерясское сельское поселение</t>
  </si>
  <si>
    <t>89634408</t>
  </si>
  <si>
    <t>Ефаевское сельское поселение</t>
  </si>
  <si>
    <t>89634412</t>
  </si>
  <si>
    <t>Колопинское сельское поселение</t>
  </si>
  <si>
    <t>89634428</t>
  </si>
  <si>
    <t>Красноподгорное сельское поселение</t>
  </si>
  <si>
    <t>89634432</t>
  </si>
  <si>
    <t>89634000</t>
  </si>
  <si>
    <t>Куликовское сельское поселение</t>
  </si>
  <si>
    <t>89634436</t>
  </si>
  <si>
    <t>Мордовско-Паркинское сельское поселение</t>
  </si>
  <si>
    <t>89634440</t>
  </si>
  <si>
    <t>Новокарьгинское сельское поселение</t>
  </si>
  <si>
    <t>89634448</t>
  </si>
  <si>
    <t>89634452</t>
  </si>
  <si>
    <t>Сивиньское сельское поселение</t>
  </si>
  <si>
    <t>89634456</t>
  </si>
  <si>
    <t>Слободско-Дубровское сельское поселение</t>
  </si>
  <si>
    <t>89634460</t>
  </si>
  <si>
    <t>Старогоряшинское сельское поселение</t>
  </si>
  <si>
    <t>89634468</t>
  </si>
  <si>
    <t>Старозубаревское сельское поселение</t>
  </si>
  <si>
    <t>89634420</t>
  </si>
  <si>
    <t>Старорябкинское сельское поселение</t>
  </si>
  <si>
    <t>89634472</t>
  </si>
  <si>
    <t>Старосиндровское сельское поселение</t>
  </si>
  <si>
    <t>89634476</t>
  </si>
  <si>
    <t>89634484</t>
  </si>
  <si>
    <t>Шаверское сельское поселение</t>
  </si>
  <si>
    <t>89634488</t>
  </si>
  <si>
    <t>Аксеновское сельское поселение</t>
  </si>
  <si>
    <t>89637405</t>
  </si>
  <si>
    <t>Александровское сельское поселение</t>
  </si>
  <si>
    <t>89637410</t>
  </si>
  <si>
    <t>Болотниковское сельское поселение</t>
  </si>
  <si>
    <t>89637430</t>
  </si>
  <si>
    <t>Дальнее сельское поселение</t>
  </si>
  <si>
    <t>89637435</t>
  </si>
  <si>
    <t>Кривозерьевское сельское поселение</t>
  </si>
  <si>
    <t>89637440</t>
  </si>
  <si>
    <t>89637000</t>
  </si>
  <si>
    <t>Михайловское сельское поселение</t>
  </si>
  <si>
    <t>89637447</t>
  </si>
  <si>
    <t>Первомайское сельское поселение</t>
  </si>
  <si>
    <t>89637460</t>
  </si>
  <si>
    <t>89637420</t>
  </si>
  <si>
    <t>Саловское сельское поселение</t>
  </si>
  <si>
    <t>89637465</t>
  </si>
  <si>
    <t>Скрябинское сельское поселение</t>
  </si>
  <si>
    <t>89637450</t>
  </si>
  <si>
    <t>Татарско-Тавлинское сельское поселение</t>
  </si>
  <si>
    <t>89637470</t>
  </si>
  <si>
    <t>Алтарское сельское поселение</t>
  </si>
  <si>
    <t>89640405</t>
  </si>
  <si>
    <t>Анненковское сельское поселение</t>
  </si>
  <si>
    <t>89640410</t>
  </si>
  <si>
    <t>Белозерьевское сельское поселение</t>
  </si>
  <si>
    <t>89640415</t>
  </si>
  <si>
    <t>Вырыпаевское сельское поселение</t>
  </si>
  <si>
    <t>89640420</t>
  </si>
  <si>
    <t>Константиновское сельское поселение</t>
  </si>
  <si>
    <t>89640425</t>
  </si>
  <si>
    <t>Кочуновское сельское поселение</t>
  </si>
  <si>
    <t>89640430</t>
  </si>
  <si>
    <t>Куриловское сельское поселение</t>
  </si>
  <si>
    <t>89640435</t>
  </si>
  <si>
    <t>Курмачкасское сельское поселение</t>
  </si>
  <si>
    <t>89640440</t>
  </si>
  <si>
    <t>Липкинское сельское поселение</t>
  </si>
  <si>
    <t>89640445</t>
  </si>
  <si>
    <t>Малоберезниковское сельское поселение</t>
  </si>
  <si>
    <t>89640450</t>
  </si>
  <si>
    <t>Набережное сельское поселение</t>
  </si>
  <si>
    <t>89640457</t>
  </si>
  <si>
    <t>89640460</t>
  </si>
  <si>
    <t>Пятинское сельское поселение</t>
  </si>
  <si>
    <t>89640465</t>
  </si>
  <si>
    <t>89640000</t>
  </si>
  <si>
    <t>Салминское сельское поселение</t>
  </si>
  <si>
    <t>89640470</t>
  </si>
  <si>
    <t>Трофимовщинское сельское поселение</t>
  </si>
  <si>
    <t>89640480</t>
  </si>
  <si>
    <t>Уришкинское сельское поселение</t>
  </si>
  <si>
    <t>89640485</t>
  </si>
  <si>
    <t>Архангельско-Голицынское сельское поселение</t>
  </si>
  <si>
    <t>89643408</t>
  </si>
  <si>
    <t>Болдовское сельское поселение</t>
  </si>
  <si>
    <t>89643416</t>
  </si>
  <si>
    <t>Верхнеурледимское сельское поселение</t>
  </si>
  <si>
    <t>89643420</t>
  </si>
  <si>
    <t>Ключаревское сельское поселение</t>
  </si>
  <si>
    <t>89643424</t>
  </si>
  <si>
    <t>Красноклинское сельское поселение</t>
  </si>
  <si>
    <t>89643428</t>
  </si>
  <si>
    <t>Красносельцовское сельское поселение</t>
  </si>
  <si>
    <t>89643472</t>
  </si>
  <si>
    <t>Левжинское сельское поселение</t>
  </si>
  <si>
    <t>89643436</t>
  </si>
  <si>
    <t>Мордовско-Пишлинское сельское поселение</t>
  </si>
  <si>
    <t>89643440</t>
  </si>
  <si>
    <t>Пайгармское сельское поселение</t>
  </si>
  <si>
    <t>89643448</t>
  </si>
  <si>
    <t>Палаевское сельское поселение</t>
  </si>
  <si>
    <t>89643452</t>
  </si>
  <si>
    <t>Перхляйское сельское поселение</t>
  </si>
  <si>
    <t>89643456</t>
  </si>
  <si>
    <t>Плодопитомническое сельское поселение</t>
  </si>
  <si>
    <t>89643458</t>
  </si>
  <si>
    <t>Приреченское сельское поселение</t>
  </si>
  <si>
    <t>89643459</t>
  </si>
  <si>
    <t>89643000</t>
  </si>
  <si>
    <t>Русско-Баймаковское сельское поселение</t>
  </si>
  <si>
    <t>89643444</t>
  </si>
  <si>
    <t>Стрелецко-Слободское сельское поселение</t>
  </si>
  <si>
    <t>89643460</t>
  </si>
  <si>
    <t>Сузгарьевское сельское поселение</t>
  </si>
  <si>
    <t>89643464</t>
  </si>
  <si>
    <t>Татарско-Пишлинское сельское поселение</t>
  </si>
  <si>
    <t>89643468</t>
  </si>
  <si>
    <t>Трускляйское сельское поселение</t>
  </si>
  <si>
    <t>89643476</t>
  </si>
  <si>
    <t>Хованщинское сельское поселение</t>
  </si>
  <si>
    <t>89643480</t>
  </si>
  <si>
    <t>Шишкеевское сельское поселение</t>
  </si>
  <si>
    <t>89643484</t>
  </si>
  <si>
    <t>Богдановское сельское поселение</t>
  </si>
  <si>
    <t>89646404</t>
  </si>
  <si>
    <t>Восходское сельское поселение</t>
  </si>
  <si>
    <t>89646412</t>
  </si>
  <si>
    <t>Ингенер-Пятинское сельское поселение</t>
  </si>
  <si>
    <t>89646419</t>
  </si>
  <si>
    <t>Конопатское сельское поселение</t>
  </si>
  <si>
    <t>89646427</t>
  </si>
  <si>
    <t>Лемдяйское сельское поселение</t>
  </si>
  <si>
    <t>89646439</t>
  </si>
  <si>
    <t>Леткинское сельское поселение</t>
  </si>
  <si>
    <t>89646442</t>
  </si>
  <si>
    <t>Мельцанское сельское поселение</t>
  </si>
  <si>
    <t>89646446</t>
  </si>
  <si>
    <t>Новоакшинское сельское поселение</t>
  </si>
  <si>
    <t>89646454</t>
  </si>
  <si>
    <t>Новоалександровское сельское поселение</t>
  </si>
  <si>
    <t>89646457</t>
  </si>
  <si>
    <t>Новотроицкое сельское поселение</t>
  </si>
  <si>
    <t>89646461</t>
  </si>
  <si>
    <t>Новофедоровское сельское поселение</t>
  </si>
  <si>
    <t>89646465</t>
  </si>
  <si>
    <t>Рязановское сельское поселение</t>
  </si>
  <si>
    <t>89646473</t>
  </si>
  <si>
    <t>Старотеризморгское сельское поселение</t>
  </si>
  <si>
    <t>89646481</t>
  </si>
  <si>
    <t>Старофедоровское сельское поселение</t>
  </si>
  <si>
    <t>89646482</t>
  </si>
  <si>
    <t>89646000</t>
  </si>
  <si>
    <t>Шигоньское сельское поселение</t>
  </si>
  <si>
    <t>89646491</t>
  </si>
  <si>
    <t>Шуварское сельское поселение</t>
  </si>
  <si>
    <t>89646495</t>
  </si>
  <si>
    <t>Аксельское сельское поселение</t>
  </si>
  <si>
    <t>89649404</t>
  </si>
  <si>
    <t>Алексеевское сельское поселение</t>
  </si>
  <si>
    <t>89649408</t>
  </si>
  <si>
    <t>Бабеевское сельское поселение</t>
  </si>
  <si>
    <t>89649412</t>
  </si>
  <si>
    <t>Булаевское сельское поселение</t>
  </si>
  <si>
    <t>89649416</t>
  </si>
  <si>
    <t>Жегаловское сельское поселение</t>
  </si>
  <si>
    <t>89649420</t>
  </si>
  <si>
    <t>Ишейское сельское поселение</t>
  </si>
  <si>
    <t>89649428</t>
  </si>
  <si>
    <t>Кондровское сельское поселение</t>
  </si>
  <si>
    <t>89649432</t>
  </si>
  <si>
    <t>Кушкинское сельское поселение</t>
  </si>
  <si>
    <t>89649436</t>
  </si>
  <si>
    <t>Лаврентьевское сельское поселение</t>
  </si>
  <si>
    <t>89649440</t>
  </si>
  <si>
    <t>Лесно-Ардашевское сельское поселение</t>
  </si>
  <si>
    <t>89649444</t>
  </si>
  <si>
    <t>Лесно-Цибаевское сельское поселение</t>
  </si>
  <si>
    <t>89649446</t>
  </si>
  <si>
    <t>Митряловское сельское поселение</t>
  </si>
  <si>
    <t>89649452</t>
  </si>
  <si>
    <t>Подгорно-Канаковское сельское поселение</t>
  </si>
  <si>
    <t>89649456</t>
  </si>
  <si>
    <t>Польско-Цибаевское сельское поселение</t>
  </si>
  <si>
    <t>89649460</t>
  </si>
  <si>
    <t>Пурдошанское сельское поселение</t>
  </si>
  <si>
    <t>89649468</t>
  </si>
  <si>
    <t>Русско-Караевское сельское поселение</t>
  </si>
  <si>
    <t>89649472</t>
  </si>
  <si>
    <t>Русско-Тювеевское сельское поселение</t>
  </si>
  <si>
    <t>89649424</t>
  </si>
  <si>
    <t>Старогородское сельское поселение</t>
  </si>
  <si>
    <t>89649480</t>
  </si>
  <si>
    <t>Староковыляйское сельское поселение</t>
  </si>
  <si>
    <t>89649484</t>
  </si>
  <si>
    <t>89649488</t>
  </si>
  <si>
    <t>89649000</t>
  </si>
  <si>
    <t>Урейское сельское поселение</t>
  </si>
  <si>
    <t>89649492</t>
  </si>
  <si>
    <t>Красноярское сельское поселение</t>
  </si>
  <si>
    <t>89651420</t>
  </si>
  <si>
    <t>89651425</t>
  </si>
  <si>
    <t>Нароватовское сельское поселение</t>
  </si>
  <si>
    <t>89651440</t>
  </si>
  <si>
    <t>Стандровское сельское поселение</t>
  </si>
  <si>
    <t>89651450</t>
  </si>
  <si>
    <t>Старокачеевское сельское поселение</t>
  </si>
  <si>
    <t>89651455</t>
  </si>
  <si>
    <t>Такушевское сельское поселение</t>
  </si>
  <si>
    <t>89651460</t>
  </si>
  <si>
    <t>89651000</t>
  </si>
  <si>
    <t>Хлебинское сельское поселение</t>
  </si>
  <si>
    <t>89651475</t>
  </si>
  <si>
    <t>Шокшинское сельское поселение</t>
  </si>
  <si>
    <t>89651480</t>
  </si>
  <si>
    <t>Варжеляйское сельское поселение</t>
  </si>
  <si>
    <t>89654405</t>
  </si>
  <si>
    <t>Виндрейское сельское поселение</t>
  </si>
  <si>
    <t>89654410</t>
  </si>
  <si>
    <t>Дракинское сельское поселение</t>
  </si>
  <si>
    <t>89654415</t>
  </si>
  <si>
    <t>89654420</t>
  </si>
  <si>
    <t>Кажлодское сельское поселение</t>
  </si>
  <si>
    <t>89654425</t>
  </si>
  <si>
    <t>Красноармейское сельское поселение</t>
  </si>
  <si>
    <t>89654430</t>
  </si>
  <si>
    <t>Краснопольское сельское поселение</t>
  </si>
  <si>
    <t>89654435</t>
  </si>
  <si>
    <t>Лопатинское сельское поселение</t>
  </si>
  <si>
    <t>89654440</t>
  </si>
  <si>
    <t>Мальцевское сельское поселение</t>
  </si>
  <si>
    <t>89654442</t>
  </si>
  <si>
    <t>Мордовско-Юнкинское сельское поселение</t>
  </si>
  <si>
    <t>89654445</t>
  </si>
  <si>
    <t>Никольское сельское поселение</t>
  </si>
  <si>
    <t>89654450</t>
  </si>
  <si>
    <t>Салазгорьское сельское поселение</t>
  </si>
  <si>
    <t>89654465</t>
  </si>
  <si>
    <t>Старопичурское сельское поселение</t>
  </si>
  <si>
    <t>89654470</t>
  </si>
  <si>
    <t>Сургодьское сельское поселение</t>
  </si>
  <si>
    <t>89654475</t>
  </si>
  <si>
    <t>Татарско-Юнкинское сельское поселение</t>
  </si>
  <si>
    <t>89654480</t>
  </si>
  <si>
    <t>89654000</t>
  </si>
  <si>
    <t>Хилковское сельское поселение</t>
  </si>
  <si>
    <t>89654485</t>
  </si>
  <si>
    <t>89657405</t>
  </si>
  <si>
    <t>Апраксинское сельское поселение</t>
  </si>
  <si>
    <t>89657410</t>
  </si>
  <si>
    <t>Большемаресевское сельское поселение</t>
  </si>
  <si>
    <t>89657415</t>
  </si>
  <si>
    <t>Большеремезенское сельское поселение</t>
  </si>
  <si>
    <t>89657420</t>
  </si>
  <si>
    <t>Краснопоселковское сельское поселение</t>
  </si>
  <si>
    <t>89657425</t>
  </si>
  <si>
    <t>Кульминское сельское поселение</t>
  </si>
  <si>
    <t>89657430</t>
  </si>
  <si>
    <t>Маломаресевское сельское поселение</t>
  </si>
  <si>
    <t>89657435</t>
  </si>
  <si>
    <t>Медаевское сельское поселение</t>
  </si>
  <si>
    <t>89657440</t>
  </si>
  <si>
    <t>Мичуринское сельское поселение</t>
  </si>
  <si>
    <t>89657445</t>
  </si>
  <si>
    <t>Мокшалейское сельское поселение</t>
  </si>
  <si>
    <t>89657450</t>
  </si>
  <si>
    <t>Отрадненское сельское поселение</t>
  </si>
  <si>
    <t>89657453</t>
  </si>
  <si>
    <t>Пичеурское сельское поселение</t>
  </si>
  <si>
    <t>89657455</t>
  </si>
  <si>
    <t>Сабур-Мачкасское сельское поселение</t>
  </si>
  <si>
    <t>89657460</t>
  </si>
  <si>
    <t>89657000</t>
  </si>
  <si>
    <t>13.01.2012</t>
  </si>
  <si>
    <t>№4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</si>
</sst>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[Red]\-#,##0"/>
    <numFmt numFmtId="167" formatCode="_-* #,##0_-;\-* #,##0_-;_-* \-_-;_-@_-"/>
    <numFmt numFmtId="168" formatCode="_-* #,##0.00_-;\-* #,##0.00_-;_-* \-??_-;_-@_-"/>
    <numFmt numFmtId="169" formatCode="\$#,##0_);[Red]&quot;($&quot;#,##0\)"/>
    <numFmt numFmtId="170" formatCode="\$#,##0\ ;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#,##0_);[Blue]\(#,##0\)"/>
    <numFmt numFmtId="175" formatCode="#\."/>
    <numFmt numFmtId="176" formatCode="General_)"/>
    <numFmt numFmtId="177" formatCode="_-* #,##0&quot;đ.&quot;_-;\-* #,##0&quot;đ.&quot;_-;_-* &quot;-đ.&quot;_-;_-@_-"/>
    <numFmt numFmtId="178" formatCode="_-* #,##0.00&quot;đ.&quot;_-;\-* #,##0.00&quot;đ.&quot;_-;_-* \-??&quot;đ.&quot;_-;_-@_-"/>
    <numFmt numFmtId="179" formatCode="_-* #,##0_đ_._-;\-* #,##0_đ_._-;_-* \-_đ_._-;_-@_-"/>
    <numFmt numFmtId="180" formatCode="_-* #,##0.00_đ_._-;\-* #,##0.00_đ_._-;_-* \-??_đ_._-;_-@_-"/>
    <numFmt numFmtId="181" formatCode="%#\.00"/>
    <numFmt numFmtId="182" formatCode="_-* #,##0.00&quot;р.&quot;_-;\-* #,##0.00&quot;р.&quot;_-;_-* \-??&quot;р.&quot;_-;_-@_-"/>
    <numFmt numFmtId="183" formatCode="_-* #,##0\ _р_._-;\-* #,##0\ _р_._-;_-* &quot;- &quot;_р_._-;_-@_-"/>
    <numFmt numFmtId="184" formatCode="_-* #,##0.00\ _р_._-;\-* #,##0.00\ _р_._-;_-* \-??\ _р_._-;_-@_-"/>
    <numFmt numFmtId="185" formatCode="_-* #,##0.00_р_._-;\-* #,##0.00_р_._-;_-* \-??_р_._-;_-@_-"/>
    <numFmt numFmtId="186" formatCode="#,##0.0"/>
    <numFmt numFmtId="187" formatCode="#,##0.000"/>
    <numFmt numFmtId="188" formatCode="#\.00"/>
    <numFmt numFmtId="189" formatCode="#.##0\.00"/>
    <numFmt numFmtId="190" formatCode="\$#\.00"/>
  </numFmts>
  <fonts count="95">
    <font>
      <sz val="9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0"/>
      <color indexed="12"/>
      <name val="Arial Cyr"/>
      <family val="2"/>
    </font>
    <font>
      <sz val="10"/>
      <name val="Courier New"/>
      <family val="3"/>
    </font>
    <font>
      <u val="single"/>
      <sz val="10"/>
      <color indexed="20"/>
      <name val="Courier New"/>
      <family val="3"/>
    </font>
    <font>
      <u val="single"/>
      <sz val="10"/>
      <color indexed="12"/>
      <name val="Courier New"/>
      <family val="3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Wingdings 3"/>
      <family val="1"/>
    </font>
    <font>
      <sz val="9"/>
      <color indexed="8"/>
      <name val="Tahoma"/>
      <family val="2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b/>
      <sz val="9"/>
      <color indexed="8"/>
      <name val="Tahoma"/>
      <family val="0"/>
    </font>
    <font>
      <sz val="10"/>
      <color indexed="9"/>
      <name val="Arial Cyr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b/>
      <sz val="9"/>
      <color indexed="55"/>
      <name val="Tahom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382">
    <xf numFmtId="49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2" fillId="0" borderId="0">
      <alignment vertical="top"/>
      <protection/>
    </xf>
    <xf numFmtId="164" fontId="3" fillId="0" borderId="0">
      <alignment vertical="top"/>
      <protection/>
    </xf>
    <xf numFmtId="165" fontId="3" fillId="2" borderId="0">
      <alignment vertical="top"/>
      <protection/>
    </xf>
    <xf numFmtId="164" fontId="3" fillId="3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166" fontId="2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40" fillId="0" borderId="1">
      <alignment/>
      <protection locked="0"/>
    </xf>
    <xf numFmtId="189" fontId="40" fillId="0" borderId="0">
      <alignment/>
      <protection locked="0"/>
    </xf>
    <xf numFmtId="188" fontId="40" fillId="0" borderId="0">
      <alignment/>
      <protection locked="0"/>
    </xf>
    <xf numFmtId="189" fontId="40" fillId="0" borderId="0">
      <alignment/>
      <protection locked="0"/>
    </xf>
    <xf numFmtId="188" fontId="40" fillId="0" borderId="0">
      <alignment/>
      <protection locked="0"/>
    </xf>
    <xf numFmtId="190" fontId="40" fillId="0" borderId="0">
      <alignment/>
      <protection locked="0"/>
    </xf>
    <xf numFmtId="175" fontId="56" fillId="0" borderId="0">
      <alignment/>
      <protection locked="0"/>
    </xf>
    <xf numFmtId="175" fontId="56" fillId="0" borderId="0">
      <alignment/>
      <protection locked="0"/>
    </xf>
    <xf numFmtId="175" fontId="40" fillId="0" borderId="1">
      <alignment/>
      <protection locked="0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0" fontId="79" fillId="9" borderId="0" applyNumberFormat="0" applyBorder="0" applyAlignment="0" applyProtection="0"/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49" fontId="4" fillId="4" borderId="0" applyBorder="0" applyProtection="0">
      <alignment vertical="top"/>
    </xf>
    <xf numFmtId="0" fontId="79" fillId="10" borderId="0" applyNumberFormat="0" applyBorder="0" applyAlignment="0" applyProtection="0"/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49" fontId="4" fillId="5" borderId="0" applyBorder="0" applyProtection="0">
      <alignment vertical="top"/>
    </xf>
    <xf numFmtId="0" fontId="79" fillId="11" borderId="0" applyNumberFormat="0" applyBorder="0" applyAlignment="0" applyProtection="0"/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49" fontId="4" fillId="3" borderId="0" applyBorder="0" applyProtection="0">
      <alignment vertical="top"/>
    </xf>
    <xf numFmtId="0" fontId="79" fillId="12" borderId="0" applyNumberFormat="0" applyBorder="0" applyAlignment="0" applyProtection="0"/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0" fontId="79" fillId="13" borderId="0" applyNumberFormat="0" applyBorder="0" applyAlignment="0" applyProtection="0"/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49" fontId="4" fillId="7" borderId="0" applyBorder="0" applyProtection="0">
      <alignment vertical="top"/>
    </xf>
    <xf numFmtId="0" fontId="79" fillId="14" borderId="0" applyNumberFormat="0" applyBorder="0" applyAlignment="0" applyProtection="0"/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8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0" fontId="79" fillId="19" borderId="0" applyNumberFormat="0" applyBorder="0" applyAlignment="0" applyProtection="0"/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0" fontId="79" fillId="20" borderId="0" applyNumberFormat="0" applyBorder="0" applyAlignment="0" applyProtection="0"/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49" fontId="4" fillId="16" borderId="0" applyBorder="0" applyProtection="0">
      <alignment vertical="top"/>
    </xf>
    <xf numFmtId="0" fontId="79" fillId="21" borderId="0" applyNumberFormat="0" applyBorder="0" applyAlignment="0" applyProtection="0"/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49" fontId="4" fillId="17" borderId="0" applyBorder="0" applyProtection="0">
      <alignment vertical="top"/>
    </xf>
    <xf numFmtId="0" fontId="79" fillId="22" borderId="0" applyNumberFormat="0" applyBorder="0" applyAlignment="0" applyProtection="0"/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49" fontId="4" fillId="6" borderId="0" applyBorder="0" applyProtection="0">
      <alignment vertical="top"/>
    </xf>
    <xf numFmtId="0" fontId="79" fillId="23" borderId="0" applyNumberFormat="0" applyBorder="0" applyAlignment="0" applyProtection="0"/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49" fontId="4" fillId="15" borderId="0" applyBorder="0" applyProtection="0">
      <alignment vertical="top"/>
    </xf>
    <xf numFmtId="0" fontId="79" fillId="24" borderId="0" applyNumberFormat="0" applyBorder="0" applyAlignment="0" applyProtection="0"/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4" fillId="18" borderId="0" applyBorder="0" applyProtection="0">
      <alignment vertical="top"/>
    </xf>
    <xf numFmtId="49" fontId="5" fillId="25" borderId="0" applyBorder="0" applyProtection="0">
      <alignment vertical="top"/>
    </xf>
    <xf numFmtId="49" fontId="5" fillId="16" borderId="0" applyBorder="0" applyProtection="0">
      <alignment vertical="top"/>
    </xf>
    <xf numFmtId="49" fontId="5" fillId="17" borderId="0" applyBorder="0" applyProtection="0">
      <alignment vertical="top"/>
    </xf>
    <xf numFmtId="49" fontId="5" fillId="26" borderId="0" applyBorder="0" applyProtection="0">
      <alignment vertical="top"/>
    </xf>
    <xf numFmtId="49" fontId="5" fillId="27" borderId="0" applyBorder="0" applyProtection="0">
      <alignment vertical="top"/>
    </xf>
    <xf numFmtId="49" fontId="5" fillId="28" borderId="0" applyBorder="0" applyProtection="0">
      <alignment vertical="top"/>
    </xf>
    <xf numFmtId="0" fontId="80" fillId="29" borderId="0" applyNumberFormat="0" applyBorder="0" applyAlignment="0" applyProtection="0"/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49" fontId="5" fillId="25" borderId="0" applyBorder="0" applyProtection="0">
      <alignment vertical="top"/>
    </xf>
    <xf numFmtId="0" fontId="80" fillId="30" borderId="0" applyNumberFormat="0" applyBorder="0" applyAlignment="0" applyProtection="0"/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49" fontId="5" fillId="16" borderId="0" applyBorder="0" applyProtection="0">
      <alignment vertical="top"/>
    </xf>
    <xf numFmtId="0" fontId="80" fillId="31" borderId="0" applyNumberFormat="0" applyBorder="0" applyAlignment="0" applyProtection="0"/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49" fontId="5" fillId="17" borderId="0" applyBorder="0" applyProtection="0">
      <alignment vertical="top"/>
    </xf>
    <xf numFmtId="0" fontId="80" fillId="32" borderId="0" applyNumberFormat="0" applyBorder="0" applyAlignment="0" applyProtection="0"/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0" fontId="80" fillId="33" borderId="0" applyNumberFormat="0" applyBorder="0" applyAlignment="0" applyProtection="0"/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0" fontId="80" fillId="34" borderId="0" applyNumberFormat="0" applyBorder="0" applyAlignment="0" applyProtection="0"/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28" borderId="0" applyBorder="0" applyProtection="0">
      <alignment vertical="top"/>
    </xf>
    <xf numFmtId="49" fontId="5" fillId="35" borderId="0" applyBorder="0" applyProtection="0">
      <alignment vertical="top"/>
    </xf>
    <xf numFmtId="49" fontId="5" fillId="36" borderId="0" applyBorder="0" applyProtection="0">
      <alignment vertical="top"/>
    </xf>
    <xf numFmtId="49" fontId="5" fillId="37" borderId="0" applyBorder="0" applyProtection="0">
      <alignment vertical="top"/>
    </xf>
    <xf numFmtId="49" fontId="5" fillId="26" borderId="0" applyBorder="0" applyProtection="0">
      <alignment vertical="top"/>
    </xf>
    <xf numFmtId="49" fontId="5" fillId="27" borderId="0" applyBorder="0" applyProtection="0">
      <alignment vertical="top"/>
    </xf>
    <xf numFmtId="49" fontId="5" fillId="38" borderId="0" applyBorder="0" applyProtection="0">
      <alignment vertical="top"/>
    </xf>
    <xf numFmtId="49" fontId="44" fillId="0" borderId="0" applyFill="0" applyBorder="0" applyProtection="0">
      <alignment vertical="top"/>
    </xf>
    <xf numFmtId="176" fontId="28" fillId="0" borderId="2">
      <alignment/>
      <protection locked="0"/>
    </xf>
    <xf numFmtId="177" fontId="0" fillId="0" borderId="0" applyFill="0" applyBorder="0" applyProtection="0">
      <alignment vertical="top"/>
    </xf>
    <xf numFmtId="178" fontId="0" fillId="0" borderId="0" applyFill="0" applyBorder="0" applyProtection="0">
      <alignment vertical="top"/>
    </xf>
    <xf numFmtId="49" fontId="6" fillId="5" borderId="0" applyBorder="0" applyProtection="0">
      <alignment vertical="top"/>
    </xf>
    <xf numFmtId="49" fontId="7" fillId="2" borderId="3" applyProtection="0">
      <alignment vertical="top"/>
    </xf>
    <xf numFmtId="49" fontId="8" fillId="39" borderId="4" applyProtection="0">
      <alignment vertical="top"/>
    </xf>
    <xf numFmtId="167" fontId="0" fillId="0" borderId="0" applyFill="0" applyBorder="0" applyProtection="0">
      <alignment vertical="top"/>
    </xf>
    <xf numFmtId="168" fontId="0" fillId="0" borderId="0" applyFill="0" applyBorder="0" applyProtection="0">
      <alignment vertical="top"/>
    </xf>
    <xf numFmtId="3" fontId="0" fillId="0" borderId="0" applyFill="0" applyBorder="0" applyProtection="0">
      <alignment vertical="top"/>
    </xf>
    <xf numFmtId="176" fontId="41" fillId="7" borderId="2">
      <alignment/>
      <protection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69" fontId="0" fillId="0" borderId="0" applyFill="0" applyBorder="0" applyProtection="0">
      <alignment vertical="top"/>
    </xf>
    <xf numFmtId="171" fontId="0" fillId="0" borderId="0" applyFill="0" applyBorder="0" applyProtection="0">
      <alignment vertical="top"/>
    </xf>
    <xf numFmtId="170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14" fontId="9" fillId="0" borderId="0">
      <alignment vertical="top"/>
      <protection/>
    </xf>
    <xf numFmtId="166" fontId="10" fillId="0" borderId="0">
      <alignment vertical="top"/>
      <protection/>
    </xf>
    <xf numFmtId="172" fontId="0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173" fontId="12" fillId="0" borderId="0" applyFill="0" applyBorder="0" applyProtection="0">
      <alignment vertical="top"/>
    </xf>
    <xf numFmtId="173" fontId="2" fillId="0" borderId="0" applyFill="0" applyBorder="0" applyProtection="0">
      <alignment vertical="top"/>
    </xf>
    <xf numFmtId="173" fontId="13" fillId="0" borderId="0" applyFill="0" applyBorder="0" applyProtection="0">
      <alignment vertical="top"/>
    </xf>
    <xf numFmtId="173" fontId="14" fillId="0" borderId="0" applyFill="0" applyBorder="0" applyProtection="0">
      <alignment vertical="top"/>
    </xf>
    <xf numFmtId="173" fontId="15" fillId="0" borderId="0" applyFill="0" applyBorder="0" applyProtection="0">
      <alignment vertical="top"/>
    </xf>
    <xf numFmtId="173" fontId="16" fillId="0" borderId="0" applyFill="0" applyBorder="0" applyProtection="0">
      <alignment vertical="top"/>
    </xf>
    <xf numFmtId="173" fontId="17" fillId="0" borderId="0" applyFill="0" applyBorder="0" applyProtection="0">
      <alignment vertical="top"/>
    </xf>
    <xf numFmtId="2" fontId="0" fillId="0" borderId="0" applyFill="0" applyBorder="0" applyProtection="0">
      <alignment vertical="top"/>
    </xf>
    <xf numFmtId="49" fontId="18" fillId="3" borderId="0" applyBorder="0" applyProtection="0">
      <alignment vertical="top"/>
    </xf>
    <xf numFmtId="0" fontId="19" fillId="0" borderId="0">
      <alignment vertical="top"/>
      <protection/>
    </xf>
    <xf numFmtId="49" fontId="20" fillId="0" borderId="5" applyFill="0" applyProtection="0">
      <alignment vertical="top"/>
    </xf>
    <xf numFmtId="49" fontId="21" fillId="0" borderId="6" applyFill="0" applyProtection="0">
      <alignment vertical="top"/>
    </xf>
    <xf numFmtId="49" fontId="22" fillId="0" borderId="7" applyFill="0" applyProtection="0">
      <alignment vertical="top"/>
    </xf>
    <xf numFmtId="49" fontId="22" fillId="0" borderId="0" applyFill="0" applyBorder="0" applyProtection="0">
      <alignment vertical="top"/>
    </xf>
    <xf numFmtId="166" fontId="23" fillId="0" borderId="0">
      <alignment vertical="top"/>
      <protection/>
    </xf>
    <xf numFmtId="176" fontId="42" fillId="0" borderId="0">
      <alignment/>
      <protection/>
    </xf>
    <xf numFmtId="49" fontId="43" fillId="0" borderId="0" applyFill="0" applyBorder="0" applyProtection="0">
      <alignment vertical="top"/>
    </xf>
    <xf numFmtId="49" fontId="24" fillId="8" borderId="3" applyProtection="0">
      <alignment vertical="top"/>
    </xf>
    <xf numFmtId="166" fontId="3" fillId="0" borderId="0">
      <alignment vertical="top"/>
      <protection/>
    </xf>
    <xf numFmtId="166" fontId="3" fillId="2" borderId="0">
      <alignment vertical="top"/>
      <protection/>
    </xf>
    <xf numFmtId="174" fontId="3" fillId="3" borderId="0">
      <alignment vertical="top"/>
      <protection/>
    </xf>
    <xf numFmtId="166" fontId="3" fillId="0" borderId="0">
      <alignment vertical="top"/>
      <protection/>
    </xf>
    <xf numFmtId="49" fontId="25" fillId="0" borderId="8" applyFill="0" applyProtection="0">
      <alignment vertical="top"/>
    </xf>
    <xf numFmtId="49" fontId="26" fillId="40" borderId="0" applyBorder="0" applyProtection="0">
      <alignment vertical="top"/>
    </xf>
    <xf numFmtId="49" fontId="27" fillId="0" borderId="0" applyFill="0" applyBorder="0" applyProtection="0">
      <alignment vertical="top"/>
    </xf>
    <xf numFmtId="0" fontId="28" fillId="0" borderId="0">
      <alignment/>
      <protection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0" fontId="2" fillId="0" borderId="0">
      <alignment/>
      <protection/>
    </xf>
    <xf numFmtId="0" fontId="1" fillId="0" borderId="0">
      <alignment/>
      <protection/>
    </xf>
    <xf numFmtId="49" fontId="0" fillId="41" borderId="9" applyProtection="0">
      <alignment vertical="top"/>
    </xf>
    <xf numFmtId="179" fontId="0" fillId="0" borderId="0" applyFill="0" applyBorder="0" applyProtection="0">
      <alignment vertical="top"/>
    </xf>
    <xf numFmtId="180" fontId="0" fillId="0" borderId="0" applyFill="0" applyBorder="0" applyProtection="0">
      <alignment vertical="top"/>
    </xf>
    <xf numFmtId="49" fontId="29" fillId="2" borderId="10" applyProtection="0">
      <alignment vertical="top"/>
    </xf>
    <xf numFmtId="49" fontId="2" fillId="0" borderId="0">
      <alignment horizontal="left"/>
      <protection/>
    </xf>
    <xf numFmtId="49" fontId="30" fillId="40" borderId="10" applyProtection="0">
      <alignment vertical="center"/>
    </xf>
    <xf numFmtId="49" fontId="31" fillId="40" borderId="10" applyProtection="0">
      <alignment vertical="center"/>
    </xf>
    <xf numFmtId="49" fontId="30" fillId="40" borderId="10" applyProtection="0">
      <alignment horizontal="left" vertical="center" indent="1"/>
    </xf>
    <xf numFmtId="49" fontId="30" fillId="40" borderId="10" applyProtection="0">
      <alignment horizontal="left" vertical="center" indent="1"/>
    </xf>
    <xf numFmtId="49" fontId="1" fillId="4" borderId="10" applyProtection="0">
      <alignment horizontal="left" vertical="center" indent="1"/>
    </xf>
    <xf numFmtId="49" fontId="30" fillId="5" borderId="10" applyProtection="0">
      <alignment horizontal="right" vertical="center"/>
    </xf>
    <xf numFmtId="49" fontId="30" fillId="16" borderId="10" applyProtection="0">
      <alignment horizontal="right" vertical="center"/>
    </xf>
    <xf numFmtId="49" fontId="30" fillId="36" borderId="10" applyProtection="0">
      <alignment horizontal="right" vertical="center"/>
    </xf>
    <xf numFmtId="49" fontId="30" fillId="18" borderId="10" applyProtection="0">
      <alignment horizontal="right" vertical="center"/>
    </xf>
    <xf numFmtId="49" fontId="30" fillId="28" borderId="10" applyProtection="0">
      <alignment horizontal="right" vertical="center"/>
    </xf>
    <xf numFmtId="49" fontId="30" fillId="38" borderId="10" applyProtection="0">
      <alignment horizontal="right" vertical="center"/>
    </xf>
    <xf numFmtId="49" fontId="30" fillId="37" borderId="10" applyProtection="0">
      <alignment horizontal="right" vertical="center"/>
    </xf>
    <xf numFmtId="49" fontId="30" fillId="42" borderId="10" applyProtection="0">
      <alignment horizontal="right" vertical="center"/>
    </xf>
    <xf numFmtId="49" fontId="30" fillId="17" borderId="10" applyProtection="0">
      <alignment horizontal="right" vertical="center"/>
    </xf>
    <xf numFmtId="49" fontId="32" fillId="43" borderId="10" applyProtection="0">
      <alignment horizontal="left" vertical="center" indent="1"/>
    </xf>
    <xf numFmtId="49" fontId="30" fillId="44" borderId="11" applyProtection="0">
      <alignment horizontal="left" vertical="center" indent="1"/>
    </xf>
    <xf numFmtId="49" fontId="33" fillId="45" borderId="0" applyProtection="0">
      <alignment horizontal="left" vertical="center" indent="1"/>
    </xf>
    <xf numFmtId="49" fontId="1" fillId="4" borderId="10" applyProtection="0">
      <alignment horizontal="left" vertical="center" indent="1"/>
    </xf>
    <xf numFmtId="49" fontId="30" fillId="44" borderId="10" applyProtection="0">
      <alignment horizontal="left" vertical="center" indent="1"/>
    </xf>
    <xf numFmtId="49" fontId="30" fillId="46" borderId="10" applyProtection="0">
      <alignment horizontal="left" vertical="center" indent="1"/>
    </xf>
    <xf numFmtId="49" fontId="1" fillId="46" borderId="10" applyProtection="0">
      <alignment horizontal="left" vertical="center" indent="1"/>
    </xf>
    <xf numFmtId="49" fontId="1" fillId="46" borderId="10" applyProtection="0">
      <alignment horizontal="left" vertical="center" indent="1"/>
    </xf>
    <xf numFmtId="49" fontId="1" fillId="39" borderId="10" applyProtection="0">
      <alignment horizontal="left" vertical="center" indent="1"/>
    </xf>
    <xf numFmtId="49" fontId="1" fillId="39" borderId="10" applyProtection="0">
      <alignment horizontal="left" vertical="center" indent="1"/>
    </xf>
    <xf numFmtId="49" fontId="1" fillId="2" borderId="10" applyProtection="0">
      <alignment horizontal="left" vertical="center" indent="1"/>
    </xf>
    <xf numFmtId="49" fontId="1" fillId="2" borderId="10" applyProtection="0">
      <alignment horizontal="left" vertical="center" indent="1"/>
    </xf>
    <xf numFmtId="49" fontId="1" fillId="4" borderId="10" applyProtection="0">
      <alignment horizontal="left" vertical="center" indent="1"/>
    </xf>
    <xf numFmtId="49" fontId="1" fillId="4" borderId="10" applyProtection="0">
      <alignment horizontal="left" vertical="center" indent="1"/>
    </xf>
    <xf numFmtId="0" fontId="28" fillId="0" borderId="0">
      <alignment/>
      <protection/>
    </xf>
    <xf numFmtId="49" fontId="30" fillId="41" borderId="10" applyProtection="0">
      <alignment vertical="center"/>
    </xf>
    <xf numFmtId="49" fontId="31" fillId="41" borderId="10" applyProtection="0">
      <alignment vertical="center"/>
    </xf>
    <xf numFmtId="49" fontId="30" fillId="41" borderId="10" applyProtection="0">
      <alignment horizontal="left" vertical="center" indent="1"/>
    </xf>
    <xf numFmtId="49" fontId="30" fillId="41" borderId="10" applyProtection="0">
      <alignment horizontal="left" vertical="center" indent="1"/>
    </xf>
    <xf numFmtId="49" fontId="30" fillId="44" borderId="10" applyProtection="0">
      <alignment horizontal="right" vertical="center"/>
    </xf>
    <xf numFmtId="49" fontId="31" fillId="44" borderId="10" applyProtection="0">
      <alignment horizontal="right" vertical="center"/>
    </xf>
    <xf numFmtId="49" fontId="1" fillId="4" borderId="10" applyProtection="0">
      <alignment horizontal="left" vertical="center" indent="1"/>
    </xf>
    <xf numFmtId="49" fontId="1" fillId="4" borderId="10" applyProtection="0">
      <alignment horizontal="left" vertical="center" indent="1"/>
    </xf>
    <xf numFmtId="0" fontId="34" fillId="0" borderId="0">
      <alignment/>
      <protection/>
    </xf>
    <xf numFmtId="49" fontId="35" fillId="44" borderId="10" applyProtection="0">
      <alignment horizontal="right" vertical="center"/>
    </xf>
    <xf numFmtId="0" fontId="1" fillId="0" borderId="0">
      <alignment/>
      <protection/>
    </xf>
    <xf numFmtId="166" fontId="36" fillId="47" borderId="0">
      <alignment horizontal="right" vertical="top"/>
      <protection/>
    </xf>
    <xf numFmtId="49" fontId="37" fillId="0" borderId="0" applyFill="0" applyBorder="0" applyProtection="0">
      <alignment vertical="top"/>
    </xf>
    <xf numFmtId="49" fontId="38" fillId="0" borderId="12" applyFill="0" applyProtection="0">
      <alignment vertical="top"/>
    </xf>
    <xf numFmtId="49" fontId="39" fillId="0" borderId="0" applyFill="0" applyBorder="0" applyProtection="0">
      <alignment vertical="top"/>
    </xf>
    <xf numFmtId="0" fontId="80" fillId="48" borderId="0" applyNumberFormat="0" applyBorder="0" applyAlignment="0" applyProtection="0"/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49" fontId="5" fillId="35" borderId="0" applyBorder="0" applyProtection="0">
      <alignment vertical="top"/>
    </xf>
    <xf numFmtId="0" fontId="80" fillId="49" borderId="0" applyNumberFormat="0" applyBorder="0" applyAlignment="0" applyProtection="0"/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49" fontId="5" fillId="36" borderId="0" applyBorder="0" applyProtection="0">
      <alignment vertical="top"/>
    </xf>
    <xf numFmtId="0" fontId="80" fillId="50" borderId="0" applyNumberFormat="0" applyBorder="0" applyAlignment="0" applyProtection="0"/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49" fontId="5" fillId="37" borderId="0" applyBorder="0" applyProtection="0">
      <alignment vertical="top"/>
    </xf>
    <xf numFmtId="0" fontId="80" fillId="51" borderId="0" applyNumberFormat="0" applyBorder="0" applyAlignment="0" applyProtection="0"/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49" fontId="5" fillId="26" borderId="0" applyBorder="0" applyProtection="0">
      <alignment vertical="top"/>
    </xf>
    <xf numFmtId="0" fontId="80" fillId="52" borderId="0" applyNumberFormat="0" applyBorder="0" applyAlignment="0" applyProtection="0"/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49" fontId="5" fillId="27" borderId="0" applyBorder="0" applyProtection="0">
      <alignment vertical="top"/>
    </xf>
    <xf numFmtId="0" fontId="80" fillId="53" borderId="0" applyNumberFormat="0" applyBorder="0" applyAlignment="0" applyProtection="0"/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49" fontId="5" fillId="38" borderId="0" applyBorder="0" applyProtection="0">
      <alignment vertical="top"/>
    </xf>
    <xf numFmtId="176" fontId="28" fillId="0" borderId="2">
      <alignment/>
      <protection locked="0"/>
    </xf>
    <xf numFmtId="0" fontId="81" fillId="54" borderId="13" applyNumberFormat="0" applyAlignment="0" applyProtection="0"/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49" fontId="24" fillId="8" borderId="3" applyProtection="0">
      <alignment vertical="top"/>
    </xf>
    <xf numFmtId="0" fontId="82" fillId="55" borderId="14" applyNumberFormat="0" applyAlignment="0" applyProtection="0"/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49" fontId="29" fillId="2" borderId="10" applyProtection="0">
      <alignment vertical="top"/>
    </xf>
    <xf numFmtId="0" fontId="83" fillId="55" borderId="13" applyNumberFormat="0" applyAlignment="0" applyProtection="0"/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7" fillId="2" borderId="3" applyProtection="0">
      <alignment vertical="top"/>
    </xf>
    <xf numFmtId="49" fontId="45" fillId="0" borderId="0" applyFill="0" applyBorder="0" applyProtection="0">
      <alignment vertical="top"/>
    </xf>
    <xf numFmtId="49" fontId="45" fillId="0" borderId="0" applyFill="0" applyBorder="0" applyProtection="0">
      <alignment vertical="top"/>
    </xf>
    <xf numFmtId="49" fontId="46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9" fontId="27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82" fontId="0" fillId="0" borderId="0" applyFill="0" applyBorder="0" applyProtection="0">
      <alignment vertical="top"/>
    </xf>
    <xf numFmtId="0" fontId="49" fillId="0" borderId="0" applyBorder="0">
      <alignment horizontal="center" vertical="center" wrapText="1"/>
      <protection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49" fontId="20" fillId="0" borderId="5" applyFill="0" applyProtection="0">
      <alignment vertical="top"/>
    </xf>
    <xf numFmtId="0" fontId="84" fillId="0" borderId="15" applyNumberFormat="0" applyFill="0" applyAlignment="0" applyProtection="0"/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49" fontId="21" fillId="0" borderId="6" applyFill="0" applyProtection="0">
      <alignment vertical="top"/>
    </xf>
    <xf numFmtId="0" fontId="85" fillId="0" borderId="16" applyNumberFormat="0" applyFill="0" applyAlignment="0" applyProtection="0"/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49" fontId="22" fillId="0" borderId="7" applyFill="0" applyProtection="0">
      <alignment vertical="top"/>
    </xf>
    <xf numFmtId="0" fontId="85" fillId="0" borderId="0" applyNumberFormat="0" applyFill="0" applyBorder="0" applyAlignment="0" applyProtection="0"/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22" fillId="0" borderId="0" applyFill="0" applyBorder="0" applyProtection="0">
      <alignment vertical="top"/>
    </xf>
    <xf numFmtId="49" fontId="47" fillId="0" borderId="0" applyFill="0" applyBorder="0" applyProtection="0">
      <alignment vertical="top"/>
    </xf>
    <xf numFmtId="49" fontId="48" fillId="0" borderId="0" applyFill="0" applyBorder="0" applyProtection="0">
      <alignment vertical="top"/>
    </xf>
    <xf numFmtId="0" fontId="50" fillId="0" borderId="0" applyBorder="0">
      <alignment horizontal="center" vertical="center" wrapText="1"/>
      <protection/>
    </xf>
    <xf numFmtId="176" fontId="41" fillId="7" borderId="2">
      <alignment/>
      <protection/>
    </xf>
    <xf numFmtId="4" fontId="0" fillId="40" borderId="0" applyBorder="0">
      <alignment horizontal="right"/>
      <protection/>
    </xf>
    <xf numFmtId="49" fontId="51" fillId="0" borderId="0" applyBorder="0">
      <alignment vertical="center"/>
      <protection/>
    </xf>
    <xf numFmtId="0" fontId="86" fillId="0" borderId="17" applyNumberFormat="0" applyFill="0" applyAlignment="0" applyProtection="0"/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49" fontId="38" fillId="0" borderId="12" applyFill="0" applyProtection="0">
      <alignment vertical="top"/>
    </xf>
    <xf numFmtId="3" fontId="41" fillId="0" borderId="0" applyBorder="0">
      <alignment vertical="center"/>
      <protection/>
    </xf>
    <xf numFmtId="49" fontId="27" fillId="0" borderId="1" applyFill="0" applyProtection="0">
      <alignment vertical="top"/>
    </xf>
    <xf numFmtId="49" fontId="27" fillId="0" borderId="1" applyFill="0" applyProtection="0">
      <alignment vertical="top"/>
    </xf>
    <xf numFmtId="49" fontId="27" fillId="0" borderId="1" applyFill="0" applyProtection="0">
      <alignment vertical="top"/>
    </xf>
    <xf numFmtId="49" fontId="27" fillId="0" borderId="1" applyFill="0" applyProtection="0">
      <alignment vertical="top"/>
    </xf>
    <xf numFmtId="49" fontId="27" fillId="0" borderId="1" applyFill="0" applyProtection="0">
      <alignment vertical="top"/>
    </xf>
    <xf numFmtId="49" fontId="27" fillId="0" borderId="1" applyFill="0" applyProtection="0">
      <alignment vertical="top"/>
    </xf>
    <xf numFmtId="49" fontId="27" fillId="0" borderId="1" applyFill="0" applyProtection="0">
      <alignment vertical="top"/>
    </xf>
    <xf numFmtId="49" fontId="27" fillId="0" borderId="1" applyFill="0" applyProtection="0">
      <alignment vertical="top"/>
    </xf>
    <xf numFmtId="49" fontId="27" fillId="0" borderId="1" applyFill="0" applyProtection="0">
      <alignment vertical="top"/>
    </xf>
    <xf numFmtId="0" fontId="87" fillId="56" borderId="18" applyNumberFormat="0" applyAlignment="0" applyProtection="0"/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49" fontId="8" fillId="39" borderId="4" applyProtection="0">
      <alignment vertical="top"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27" fillId="0" borderId="0" applyFill="0">
      <alignment wrapText="1"/>
      <protection/>
    </xf>
    <xf numFmtId="0" fontId="48" fillId="0" borderId="0">
      <alignment horizontal="center" vertical="top" wrapText="1"/>
      <protection/>
    </xf>
    <xf numFmtId="0" fontId="52" fillId="0" borderId="0">
      <alignment horizontal="center" vertical="center" wrapText="1"/>
      <protection/>
    </xf>
    <xf numFmtId="187" fontId="55" fillId="3" borderId="19">
      <alignment wrapText="1"/>
      <protection/>
    </xf>
    <xf numFmtId="0" fontId="88" fillId="0" borderId="0" applyNumberFormat="0" applyFill="0" applyBorder="0" applyAlignment="0" applyProtection="0"/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49" fontId="37" fillId="0" borderId="0" applyFill="0" applyBorder="0" applyProtection="0">
      <alignment vertical="top"/>
    </xf>
    <xf numFmtId="0" fontId="89" fillId="57" borderId="0" applyNumberFormat="0" applyBorder="0" applyAlignment="0" applyProtection="0"/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26" fillId="40" borderId="0" applyBorder="0" applyProtection="0">
      <alignment vertical="top"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90" fillId="58" borderId="0" applyNumberFormat="0" applyBorder="0" applyAlignment="0" applyProtection="0"/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49" fontId="6" fillId="5" borderId="0" applyBorder="0" applyProtection="0">
      <alignment vertical="top"/>
    </xf>
    <xf numFmtId="0" fontId="0" fillId="0" borderId="0" applyFill="0" applyBorder="0" applyProtection="0">
      <alignment horizontal="center" vertical="center" wrapText="1"/>
    </xf>
    <xf numFmtId="49" fontId="0" fillId="0" borderId="0" applyFill="0" applyBorder="0" applyProtection="0">
      <alignment horizontal="justify" vertical="center" wrapText="1"/>
    </xf>
    <xf numFmtId="49" fontId="54" fillId="40" borderId="0" applyBorder="0">
      <alignment vertical="top"/>
      <protection locked="0"/>
    </xf>
    <xf numFmtId="0" fontId="91" fillId="0" borderId="0" applyNumberFormat="0" applyFill="0" applyBorder="0" applyAlignment="0" applyProtection="0"/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49" fontId="11" fillId="0" borderId="0" applyFill="0" applyBorder="0" applyProtection="0">
      <alignment vertical="top"/>
    </xf>
    <xf numFmtId="0" fontId="0" fillId="59" borderId="20" applyNumberFormat="0" applyFont="0" applyAlignment="0" applyProtection="0"/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49" fontId="0" fillId="41" borderId="9" applyProtection="0">
      <alignment vertical="top"/>
    </xf>
    <xf numFmtId="9" fontId="1" fillId="0" borderId="0" applyFill="0" applyBorder="0" applyAlignment="0" applyProtection="0"/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0" fontId="92" fillId="0" borderId="21" applyNumberFormat="0" applyFill="0" applyAlignment="0" applyProtection="0"/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49" fontId="25" fillId="0" borderId="8" applyFill="0" applyProtection="0">
      <alignment vertical="top"/>
    </xf>
    <xf numFmtId="0" fontId="1" fillId="0" borderId="0">
      <alignment/>
      <protection/>
    </xf>
    <xf numFmtId="166" fontId="2" fillId="0" borderId="0">
      <alignment vertical="top"/>
      <protection/>
    </xf>
    <xf numFmtId="173" fontId="27" fillId="0" borderId="0" applyFill="0" applyBorder="0" applyProtection="0">
      <alignment vertical="top"/>
    </xf>
    <xf numFmtId="173" fontId="27" fillId="0" borderId="0" applyFill="0" applyBorder="0" applyProtection="0">
      <alignment vertical="top"/>
    </xf>
    <xf numFmtId="173" fontId="27" fillId="0" borderId="0" applyFill="0" applyBorder="0" applyProtection="0">
      <alignment vertical="top"/>
    </xf>
    <xf numFmtId="173" fontId="27" fillId="0" borderId="0" applyFill="0" applyBorder="0" applyProtection="0">
      <alignment vertical="top"/>
    </xf>
    <xf numFmtId="173" fontId="27" fillId="0" borderId="0" applyFill="0" applyBorder="0" applyProtection="0">
      <alignment vertical="top"/>
    </xf>
    <xf numFmtId="173" fontId="27" fillId="0" borderId="0" applyFill="0" applyBorder="0" applyProtection="0">
      <alignment vertical="top"/>
    </xf>
    <xf numFmtId="173" fontId="27" fillId="0" borderId="0" applyFill="0" applyBorder="0" applyProtection="0">
      <alignment vertical="top"/>
    </xf>
    <xf numFmtId="173" fontId="27" fillId="0" borderId="0" applyFill="0" applyBorder="0" applyProtection="0">
      <alignment vertical="top"/>
    </xf>
    <xf numFmtId="0" fontId="93" fillId="0" borderId="0" applyNumberFormat="0" applyFill="0" applyBorder="0" applyAlignment="0" applyProtection="0"/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39" fillId="0" borderId="0" applyFill="0" applyBorder="0" applyProtection="0">
      <alignment vertical="top"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83" fontId="0" fillId="0" borderId="0" applyFill="0" applyBorder="0" applyProtection="0">
      <alignment vertical="top"/>
    </xf>
    <xf numFmtId="184" fontId="0" fillId="0" borderId="0" applyFill="0" applyBorder="0" applyProtection="0">
      <alignment vertical="top"/>
    </xf>
    <xf numFmtId="2" fontId="27" fillId="0" borderId="0" applyFill="0" applyBorder="0" applyProtection="0">
      <alignment vertical="top"/>
    </xf>
    <xf numFmtId="2" fontId="27" fillId="0" borderId="0" applyFill="0" applyBorder="0" applyProtection="0">
      <alignment vertical="top"/>
    </xf>
    <xf numFmtId="2" fontId="27" fillId="0" borderId="0" applyFill="0" applyBorder="0" applyProtection="0">
      <alignment vertical="top"/>
    </xf>
    <xf numFmtId="2" fontId="27" fillId="0" borderId="0" applyFill="0" applyBorder="0" applyProtection="0">
      <alignment vertical="top"/>
    </xf>
    <xf numFmtId="2" fontId="27" fillId="0" borderId="0" applyFill="0" applyBorder="0" applyProtection="0">
      <alignment vertical="top"/>
    </xf>
    <xf numFmtId="2" fontId="27" fillId="0" borderId="0" applyFill="0" applyBorder="0" applyProtection="0">
      <alignment vertical="top"/>
    </xf>
    <xf numFmtId="2" fontId="27" fillId="0" borderId="0" applyFill="0" applyBorder="0" applyProtection="0">
      <alignment vertical="top"/>
    </xf>
    <xf numFmtId="2" fontId="27" fillId="0" borderId="0" applyFill="0" applyBorder="0" applyProtection="0">
      <alignment vertical="top"/>
    </xf>
    <xf numFmtId="2" fontId="27" fillId="0" borderId="0" applyFill="0" applyBorder="0" applyProtection="0">
      <alignment vertical="top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185" fontId="0" fillId="0" borderId="0" applyFill="0" applyBorder="0" applyProtection="0">
      <alignment vertical="top"/>
    </xf>
    <xf numFmtId="185" fontId="0" fillId="0" borderId="0" applyFill="0" applyBorder="0" applyProtection="0">
      <alignment vertical="top"/>
    </xf>
    <xf numFmtId="185" fontId="0" fillId="0" borderId="0" applyFill="0" applyBorder="0" applyProtection="0">
      <alignment vertical="top"/>
    </xf>
    <xf numFmtId="185" fontId="0" fillId="0" borderId="0" applyFill="0" applyBorder="0" applyProtection="0">
      <alignment vertical="top"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0" applyBorder="0">
      <alignment horizontal="right"/>
      <protection/>
    </xf>
    <xf numFmtId="4" fontId="0" fillId="3" borderId="0" applyBorder="0">
      <alignment horizontal="right"/>
      <protection/>
    </xf>
    <xf numFmtId="0" fontId="94" fillId="60" borderId="0" applyNumberFormat="0" applyBorder="0" applyAlignment="0" applyProtection="0"/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49" fontId="18" fillId="3" borderId="0" applyBorder="0" applyProtection="0">
      <alignment vertical="top"/>
    </xf>
    <xf numFmtId="186" fontId="0" fillId="0" borderId="0" applyFill="0" applyBorder="0" applyProtection="0">
      <alignment horizontal="center" vertical="center"/>
    </xf>
    <xf numFmtId="181" fontId="40" fillId="0" borderId="0">
      <alignment/>
      <protection locked="0"/>
    </xf>
    <xf numFmtId="0" fontId="28" fillId="0" borderId="0" applyBorder="0">
      <alignment horizontal="center" vertical="center" wrapText="1"/>
      <protection/>
    </xf>
  </cellStyleXfs>
  <cellXfs count="329">
    <xf numFmtId="49" fontId="0" fillId="0" borderId="0" xfId="0" applyAlignment="1">
      <alignment vertical="top"/>
    </xf>
    <xf numFmtId="49" fontId="0" fillId="0" borderId="0" xfId="1164" applyBorder="1" applyProtection="1">
      <alignment vertical="top"/>
      <protection/>
    </xf>
    <xf numFmtId="49" fontId="57" fillId="0" borderId="0" xfId="1164" applyFont="1" applyBorder="1" applyAlignment="1" applyProtection="1">
      <alignment horizontal="right" vertical="top"/>
      <protection/>
    </xf>
    <xf numFmtId="49" fontId="0" fillId="61" borderId="0" xfId="1164" applyFill="1" applyBorder="1" applyProtection="1">
      <alignment vertical="top"/>
      <protection/>
    </xf>
    <xf numFmtId="0" fontId="58" fillId="61" borderId="0" xfId="1174" applyNumberFormat="1" applyFont="1" applyFill="1" applyBorder="1" applyAlignment="1" applyProtection="1">
      <alignment horizontal="right" vertical="center"/>
      <protection/>
    </xf>
    <xf numFmtId="49" fontId="59" fillId="0" borderId="0" xfId="1170" applyFont="1" applyBorder="1" applyProtection="1">
      <alignment vertical="top"/>
      <protection/>
    </xf>
    <xf numFmtId="0" fontId="59" fillId="61" borderId="22" xfId="1175" applyFont="1" applyFill="1" applyBorder="1" applyProtection="1">
      <alignment/>
      <protection/>
    </xf>
    <xf numFmtId="0" fontId="59" fillId="61" borderId="23" xfId="1175" applyFont="1" applyFill="1" applyBorder="1" applyProtection="1">
      <alignment/>
      <protection/>
    </xf>
    <xf numFmtId="0" fontId="59" fillId="61" borderId="24" xfId="1175" applyFont="1" applyFill="1" applyBorder="1" applyProtection="1">
      <alignment/>
      <protection/>
    </xf>
    <xf numFmtId="0" fontId="59" fillId="61" borderId="25" xfId="1175" applyFont="1" applyFill="1" applyBorder="1" applyProtection="1">
      <alignment/>
      <protection/>
    </xf>
    <xf numFmtId="0" fontId="59" fillId="61" borderId="0" xfId="1175" applyFont="1" applyFill="1" applyBorder="1" applyAlignment="1" applyProtection="1">
      <alignment vertical="center"/>
      <protection/>
    </xf>
    <xf numFmtId="0" fontId="59" fillId="61" borderId="26" xfId="1175" applyFont="1" applyFill="1" applyBorder="1" applyProtection="1">
      <alignment/>
      <protection/>
    </xf>
    <xf numFmtId="49" fontId="0" fillId="61" borderId="25" xfId="1164" applyFill="1" applyBorder="1" applyProtection="1">
      <alignment vertical="top"/>
      <protection/>
    </xf>
    <xf numFmtId="49" fontId="0" fillId="0" borderId="26" xfId="1164" applyBorder="1" applyProtection="1">
      <alignment vertical="top"/>
      <protection/>
    </xf>
    <xf numFmtId="0" fontId="63" fillId="7" borderId="27" xfId="1175" applyFont="1" applyFill="1" applyBorder="1" applyAlignment="1" applyProtection="1">
      <alignment horizontal="center" vertical="center"/>
      <protection/>
    </xf>
    <xf numFmtId="0" fontId="61" fillId="61" borderId="0" xfId="1175" applyFont="1" applyFill="1" applyBorder="1" applyAlignment="1" applyProtection="1">
      <alignment horizontal="left" vertical="center" indent="1"/>
      <protection/>
    </xf>
    <xf numFmtId="0" fontId="63" fillId="40" borderId="27" xfId="1175" applyFont="1" applyFill="1" applyBorder="1" applyAlignment="1" applyProtection="1">
      <alignment horizontal="center" vertical="center"/>
      <protection/>
    </xf>
    <xf numFmtId="0" fontId="63" fillId="3" borderId="27" xfId="1171" applyFont="1" applyFill="1" applyBorder="1" applyAlignment="1" applyProtection="1">
      <alignment horizontal="center" vertical="center"/>
      <protection/>
    </xf>
    <xf numFmtId="49" fontId="59" fillId="61" borderId="25" xfId="1170" applyFont="1" applyFill="1" applyBorder="1" applyProtection="1">
      <alignment vertical="top"/>
      <protection/>
    </xf>
    <xf numFmtId="49" fontId="59" fillId="61" borderId="0" xfId="1170" applyFont="1" applyFill="1" applyBorder="1" applyProtection="1">
      <alignment vertical="top"/>
      <protection/>
    </xf>
    <xf numFmtId="49" fontId="59" fillId="61" borderId="26" xfId="1170" applyFont="1" applyFill="1" applyBorder="1" applyProtection="1">
      <alignment vertical="top"/>
      <protection/>
    </xf>
    <xf numFmtId="0" fontId="59" fillId="0" borderId="0" xfId="1157" applyFont="1" applyAlignment="1" applyProtection="1">
      <alignment wrapText="1"/>
      <protection/>
    </xf>
    <xf numFmtId="0" fontId="59" fillId="61" borderId="25" xfId="1157" applyFont="1" applyFill="1" applyBorder="1" applyAlignment="1" applyProtection="1">
      <alignment wrapText="1"/>
      <protection/>
    </xf>
    <xf numFmtId="0" fontId="59" fillId="61" borderId="0" xfId="1157" applyFont="1" applyFill="1" applyBorder="1" applyAlignment="1" applyProtection="1">
      <alignment wrapText="1"/>
      <protection/>
    </xf>
    <xf numFmtId="0" fontId="59" fillId="61" borderId="0" xfId="1174" applyFont="1" applyFill="1" applyBorder="1" applyAlignment="1" applyProtection="1">
      <alignment wrapText="1"/>
      <protection/>
    </xf>
    <xf numFmtId="0" fontId="59" fillId="61" borderId="26" xfId="1174" applyFont="1" applyFill="1" applyBorder="1" applyAlignment="1" applyProtection="1">
      <alignment wrapText="1"/>
      <protection/>
    </xf>
    <xf numFmtId="0" fontId="59" fillId="0" borderId="0" xfId="1174" applyFont="1" applyAlignment="1" applyProtection="1">
      <alignment wrapText="1"/>
      <protection/>
    </xf>
    <xf numFmtId="49" fontId="58" fillId="61" borderId="0" xfId="1168" applyFont="1" applyFill="1" applyBorder="1" applyAlignment="1" applyProtection="1">
      <alignment horizontal="left" vertical="center" indent="2"/>
      <protection/>
    </xf>
    <xf numFmtId="49" fontId="0" fillId="61" borderId="28" xfId="1164" applyFill="1" applyBorder="1" applyProtection="1">
      <alignment vertical="top"/>
      <protection/>
    </xf>
    <xf numFmtId="49" fontId="0" fillId="61" borderId="29" xfId="1164" applyFill="1" applyBorder="1" applyProtection="1">
      <alignment vertical="top"/>
      <protection/>
    </xf>
    <xf numFmtId="49" fontId="0" fillId="0" borderId="30" xfId="1164" applyBorder="1" applyProtection="1">
      <alignment vertical="top"/>
      <protection/>
    </xf>
    <xf numFmtId="0" fontId="28" fillId="0" borderId="0" xfId="1172" applyProtection="1">
      <alignment/>
      <protection/>
    </xf>
    <xf numFmtId="0" fontId="67" fillId="0" borderId="0" xfId="1172" applyFont="1" applyProtection="1">
      <alignment/>
      <protection/>
    </xf>
    <xf numFmtId="0" fontId="68" fillId="0" borderId="0" xfId="1167" applyFont="1" applyFill="1" applyAlignment="1" applyProtection="1">
      <alignment vertical="center" wrapText="1"/>
      <protection/>
    </xf>
    <xf numFmtId="0" fontId="68" fillId="0" borderId="0" xfId="1167" applyFont="1" applyFill="1" applyAlignment="1" applyProtection="1">
      <alignment horizontal="left" vertical="center" wrapText="1"/>
      <protection/>
    </xf>
    <xf numFmtId="0" fontId="68" fillId="0" borderId="0" xfId="1167" applyFont="1" applyAlignment="1" applyProtection="1">
      <alignment vertical="center" wrapText="1"/>
      <protection/>
    </xf>
    <xf numFmtId="0" fontId="0" fillId="0" borderId="0" xfId="1167" applyFont="1" applyAlignment="1" applyProtection="1">
      <alignment vertical="center" wrapText="1"/>
      <protection/>
    </xf>
    <xf numFmtId="0" fontId="0" fillId="0" borderId="0" xfId="1167" applyFont="1" applyAlignment="1" applyProtection="1">
      <alignment horizontal="center" vertical="center" wrapText="1"/>
      <protection/>
    </xf>
    <xf numFmtId="0" fontId="68" fillId="0" borderId="0" xfId="1167" applyFont="1" applyAlignment="1" applyProtection="1">
      <alignment horizontal="center" vertical="center" wrapText="1"/>
      <protection/>
    </xf>
    <xf numFmtId="0" fontId="0" fillId="0" borderId="0" xfId="1167" applyFont="1" applyAlignment="1" applyProtection="1">
      <alignment horizontal="right" vertical="center"/>
      <protection/>
    </xf>
    <xf numFmtId="0" fontId="0" fillId="61" borderId="0" xfId="1167" applyFont="1" applyFill="1" applyBorder="1" applyAlignment="1" applyProtection="1">
      <alignment vertical="center" wrapText="1"/>
      <protection/>
    </xf>
    <xf numFmtId="0" fontId="0" fillId="0" borderId="0" xfId="1167" applyFont="1" applyBorder="1" applyAlignment="1" applyProtection="1">
      <alignment vertical="center" wrapText="1"/>
      <protection/>
    </xf>
    <xf numFmtId="0" fontId="0" fillId="61" borderId="0" xfId="1171" applyFont="1" applyFill="1" applyBorder="1" applyAlignment="1" applyProtection="1">
      <alignment vertical="center" wrapText="1"/>
      <protection/>
    </xf>
    <xf numFmtId="0" fontId="0" fillId="61" borderId="0" xfId="1171" applyFont="1" applyFill="1" applyBorder="1" applyAlignment="1" applyProtection="1">
      <alignment horizontal="center" vertical="center" wrapText="1"/>
      <protection/>
    </xf>
    <xf numFmtId="0" fontId="0" fillId="61" borderId="22" xfId="1171" applyFont="1" applyFill="1" applyBorder="1" applyAlignment="1" applyProtection="1">
      <alignment vertical="center" wrapText="1"/>
      <protection/>
    </xf>
    <xf numFmtId="0" fontId="0" fillId="0" borderId="23" xfId="1167" applyFont="1" applyBorder="1" applyAlignment="1" applyProtection="1">
      <alignment vertical="center" wrapText="1"/>
      <protection/>
    </xf>
    <xf numFmtId="0" fontId="0" fillId="0" borderId="23" xfId="1171" applyFont="1" applyFill="1" applyBorder="1" applyAlignment="1" applyProtection="1">
      <alignment horizontal="center" vertical="center" wrapText="1"/>
      <protection/>
    </xf>
    <xf numFmtId="0" fontId="0" fillId="0" borderId="24" xfId="1167" applyFont="1" applyBorder="1" applyAlignment="1" applyProtection="1">
      <alignment vertical="center" wrapText="1"/>
      <protection/>
    </xf>
    <xf numFmtId="14" fontId="68" fillId="0" borderId="0" xfId="1175" applyNumberFormat="1" applyFont="1" applyFill="1" applyBorder="1" applyAlignment="1" applyProtection="1">
      <alignment horizontal="center" vertical="center" wrapText="1"/>
      <protection/>
    </xf>
    <xf numFmtId="0" fontId="0" fillId="61" borderId="25" xfId="1171" applyFont="1" applyFill="1" applyBorder="1" applyAlignment="1" applyProtection="1">
      <alignment vertical="center" wrapText="1"/>
      <protection/>
    </xf>
    <xf numFmtId="0" fontId="50" fillId="3" borderId="31" xfId="1171" applyFont="1" applyFill="1" applyBorder="1" applyAlignment="1" applyProtection="1">
      <alignment horizontal="center" vertical="center" wrapText="1"/>
      <protection/>
    </xf>
    <xf numFmtId="0" fontId="0" fillId="0" borderId="26" xfId="1167" applyFont="1" applyBorder="1" applyAlignment="1" applyProtection="1">
      <alignment vertical="center" wrapText="1"/>
      <protection/>
    </xf>
    <xf numFmtId="0" fontId="0" fillId="0" borderId="32" xfId="1167" applyFont="1" applyBorder="1" applyAlignment="1" applyProtection="1">
      <alignment vertical="center" wrapText="1"/>
      <protection/>
    </xf>
    <xf numFmtId="0" fontId="68" fillId="61" borderId="25" xfId="1175" applyNumberFormat="1" applyFont="1" applyFill="1" applyBorder="1" applyAlignment="1" applyProtection="1">
      <alignment horizontal="center" vertical="center" wrapText="1"/>
      <protection/>
    </xf>
    <xf numFmtId="0" fontId="0" fillId="7" borderId="31" xfId="1171" applyFont="1" applyFill="1" applyBorder="1" applyAlignment="1" applyProtection="1">
      <alignment horizontal="center" vertical="center" wrapText="1"/>
      <protection locked="0"/>
    </xf>
    <xf numFmtId="0" fontId="68" fillId="61" borderId="0" xfId="1175" applyNumberFormat="1" applyFont="1" applyFill="1" applyBorder="1" applyAlignment="1" applyProtection="1">
      <alignment horizontal="center" vertical="center" wrapText="1"/>
      <protection/>
    </xf>
    <xf numFmtId="0" fontId="0" fillId="61" borderId="0" xfId="1175" applyNumberFormat="1" applyFont="1" applyFill="1" applyBorder="1" applyAlignment="1" applyProtection="1">
      <alignment horizontal="center" vertical="center" wrapText="1"/>
      <protection/>
    </xf>
    <xf numFmtId="0" fontId="69" fillId="61" borderId="26" xfId="1175" applyNumberFormat="1" applyFont="1" applyFill="1" applyBorder="1" applyAlignment="1" applyProtection="1">
      <alignment horizontal="center" vertical="top" wrapText="1"/>
      <protection/>
    </xf>
    <xf numFmtId="49" fontId="59" fillId="7" borderId="33" xfId="1171" applyNumberFormat="1" applyFont="1" applyFill="1" applyBorder="1" applyAlignment="1" applyProtection="1">
      <alignment horizontal="center" vertical="center" wrapText="1"/>
      <protection locked="0"/>
    </xf>
    <xf numFmtId="49" fontId="59" fillId="7" borderId="34" xfId="1171" applyNumberFormat="1" applyFont="1" applyFill="1" applyBorder="1" applyAlignment="1" applyProtection="1">
      <alignment horizontal="center" vertical="center" wrapText="1"/>
      <protection locked="0"/>
    </xf>
    <xf numFmtId="49" fontId="50" fillId="61" borderId="0" xfId="1175" applyNumberFormat="1" applyFont="1" applyFill="1" applyBorder="1" applyAlignment="1" applyProtection="1">
      <alignment horizontal="center" vertical="center" wrapText="1"/>
      <protection/>
    </xf>
    <xf numFmtId="0" fontId="0" fillId="61" borderId="26" xfId="1175" applyNumberFormat="1" applyFont="1" applyFill="1" applyBorder="1" applyAlignment="1" applyProtection="1">
      <alignment horizontal="center" vertical="center" wrapText="1"/>
      <protection/>
    </xf>
    <xf numFmtId="0" fontId="0" fillId="61" borderId="26" xfId="1167" applyFont="1" applyFill="1" applyBorder="1" applyAlignment="1" applyProtection="1">
      <alignment vertical="center" wrapText="1"/>
      <protection/>
    </xf>
    <xf numFmtId="0" fontId="0" fillId="3" borderId="35" xfId="1175" applyNumberFormat="1" applyFont="1" applyFill="1" applyBorder="1" applyAlignment="1" applyProtection="1">
      <alignment horizontal="center" vertical="center" wrapText="1"/>
      <protection/>
    </xf>
    <xf numFmtId="0" fontId="0" fillId="0" borderId="0" xfId="1167" applyFont="1" applyFill="1" applyAlignment="1" applyProtection="1">
      <alignment vertical="center" wrapText="1"/>
      <protection/>
    </xf>
    <xf numFmtId="0" fontId="0" fillId="61" borderId="35" xfId="1175" applyNumberFormat="1" applyFont="1" applyFill="1" applyBorder="1" applyAlignment="1" applyProtection="1">
      <alignment horizontal="center" vertical="center" wrapText="1"/>
      <protection/>
    </xf>
    <xf numFmtId="49" fontId="0" fillId="3" borderId="36" xfId="1175" applyNumberFormat="1" applyFont="1" applyFill="1" applyBorder="1" applyAlignment="1" applyProtection="1">
      <alignment horizontal="center" vertical="center" wrapText="1"/>
      <protection/>
    </xf>
    <xf numFmtId="49" fontId="0" fillId="3" borderId="37" xfId="1175" applyNumberFormat="1" applyFont="1" applyFill="1" applyBorder="1" applyAlignment="1" applyProtection="1">
      <alignment horizontal="center" vertical="center" wrapText="1"/>
      <protection/>
    </xf>
    <xf numFmtId="0" fontId="0" fillId="3" borderId="35" xfId="1171" applyFont="1" applyFill="1" applyBorder="1" applyAlignment="1" applyProtection="1">
      <alignment horizontal="center" vertical="center" wrapText="1"/>
      <protection/>
    </xf>
    <xf numFmtId="0" fontId="70" fillId="0" borderId="0" xfId="1167" applyFont="1" applyAlignment="1" applyProtection="1">
      <alignment vertical="center" wrapText="1"/>
      <protection/>
    </xf>
    <xf numFmtId="49" fontId="50" fillId="61" borderId="19" xfId="1175" applyNumberFormat="1" applyFont="1" applyFill="1" applyBorder="1" applyAlignment="1" applyProtection="1">
      <alignment horizontal="center" vertical="center" wrapText="1"/>
      <protection/>
    </xf>
    <xf numFmtId="49" fontId="68" fillId="0" borderId="0" xfId="1175" applyNumberFormat="1" applyFont="1" applyAlignment="1" applyProtection="1">
      <alignment horizontal="center" vertical="center" wrapText="1"/>
      <protection/>
    </xf>
    <xf numFmtId="49" fontId="68" fillId="0" borderId="0" xfId="1175" applyNumberFormat="1" applyFont="1" applyAlignment="1" applyProtection="1">
      <alignment horizontal="center" vertical="center"/>
      <protection/>
    </xf>
    <xf numFmtId="0" fontId="0" fillId="61" borderId="19" xfId="1171" applyFont="1" applyFill="1" applyBorder="1" applyAlignment="1" applyProtection="1">
      <alignment horizontal="center" vertical="center" wrapText="1"/>
      <protection/>
    </xf>
    <xf numFmtId="0" fontId="0" fillId="61" borderId="38" xfId="1167" applyFont="1" applyFill="1" applyBorder="1" applyAlignment="1" applyProtection="1">
      <alignment horizontal="center" vertical="center" wrapText="1"/>
      <protection/>
    </xf>
    <xf numFmtId="49" fontId="0" fillId="7" borderId="19" xfId="0" applyFont="1" applyFill="1" applyBorder="1" applyAlignment="1" applyProtection="1">
      <alignment horizontal="center" vertical="center" wrapText="1"/>
      <protection locked="0"/>
    </xf>
    <xf numFmtId="49" fontId="0" fillId="3" borderId="38" xfId="0" applyFont="1" applyFill="1" applyBorder="1" applyAlignment="1" applyProtection="1">
      <alignment horizontal="center" vertical="center"/>
      <protection/>
    </xf>
    <xf numFmtId="49" fontId="71" fillId="62" borderId="39" xfId="872" applyNumberFormat="1" applyFont="1" applyFill="1" applyBorder="1" applyAlignment="1" applyProtection="1">
      <alignment horizontal="left" vertical="center" indent="1"/>
      <protection/>
    </xf>
    <xf numFmtId="49" fontId="0" fillId="62" borderId="40" xfId="0" applyFont="1" applyFill="1" applyBorder="1" applyAlignment="1" applyProtection="1">
      <alignment horizontal="center" vertical="top"/>
      <protection/>
    </xf>
    <xf numFmtId="0" fontId="0" fillId="61" borderId="26" xfId="1171" applyFont="1" applyFill="1" applyBorder="1" applyAlignment="1" applyProtection="1">
      <alignment vertical="center" wrapText="1"/>
      <protection/>
    </xf>
    <xf numFmtId="49" fontId="71" fillId="62" borderId="41" xfId="872" applyNumberFormat="1" applyFont="1" applyFill="1" applyBorder="1" applyAlignment="1" applyProtection="1">
      <alignment horizontal="left" vertical="center" indent="1"/>
      <protection/>
    </xf>
    <xf numFmtId="49" fontId="0" fillId="62" borderId="42" xfId="0" applyFont="1" applyFill="1" applyBorder="1" applyAlignment="1" applyProtection="1">
      <alignment horizontal="center" vertical="top"/>
      <protection/>
    </xf>
    <xf numFmtId="49" fontId="0" fillId="62" borderId="43" xfId="0" applyFont="1" applyFill="1" applyBorder="1" applyAlignment="1" applyProtection="1">
      <alignment horizontal="center" vertical="top"/>
      <protection/>
    </xf>
    <xf numFmtId="14" fontId="0" fillId="61" borderId="0" xfId="1175" applyNumberFormat="1" applyFont="1" applyFill="1" applyBorder="1" applyAlignment="1" applyProtection="1">
      <alignment horizontal="center" vertical="center" wrapText="1"/>
      <protection/>
    </xf>
    <xf numFmtId="0" fontId="0" fillId="0" borderId="25" xfId="1167" applyFont="1" applyBorder="1" applyAlignment="1" applyProtection="1">
      <alignment vertical="center" wrapText="1"/>
      <protection/>
    </xf>
    <xf numFmtId="49" fontId="59" fillId="7" borderId="33" xfId="1171" applyNumberFormat="1" applyFont="1" applyFill="1" applyBorder="1" applyAlignment="1" applyProtection="1">
      <alignment vertical="center" wrapText="1"/>
      <protection locked="0"/>
    </xf>
    <xf numFmtId="49" fontId="58" fillId="61" borderId="0" xfId="1176" applyNumberFormat="1" applyFont="1" applyFill="1" applyBorder="1" applyAlignment="1" applyProtection="1">
      <alignment vertical="center" wrapText="1"/>
      <protection/>
    </xf>
    <xf numFmtId="0" fontId="59" fillId="61" borderId="0" xfId="1171" applyFont="1" applyFill="1" applyBorder="1" applyAlignment="1" applyProtection="1">
      <alignment vertical="center" wrapText="1"/>
      <protection/>
    </xf>
    <xf numFmtId="49" fontId="59" fillId="7" borderId="34" xfId="1171" applyNumberFormat="1" applyFont="1" applyFill="1" applyBorder="1" applyAlignment="1" applyProtection="1">
      <alignment vertical="center" wrapText="1"/>
      <protection locked="0"/>
    </xf>
    <xf numFmtId="0" fontId="0" fillId="61" borderId="28" xfId="1171" applyFont="1" applyFill="1" applyBorder="1" applyAlignment="1" applyProtection="1">
      <alignment vertical="center" wrapText="1"/>
      <protection/>
    </xf>
    <xf numFmtId="0" fontId="0" fillId="61" borderId="29" xfId="1171" applyFont="1" applyFill="1" applyBorder="1" applyAlignment="1" applyProtection="1">
      <alignment vertical="center" wrapText="1"/>
      <protection/>
    </xf>
    <xf numFmtId="0" fontId="0" fillId="61" borderId="29" xfId="1171" applyFont="1" applyFill="1" applyBorder="1" applyAlignment="1" applyProtection="1">
      <alignment horizontal="center" vertical="center" wrapText="1"/>
      <protection/>
    </xf>
    <xf numFmtId="0" fontId="0" fillId="61" borderId="30" xfId="1171" applyFont="1" applyFill="1" applyBorder="1" applyAlignment="1" applyProtection="1">
      <alignment vertical="center" wrapText="1"/>
      <protection/>
    </xf>
    <xf numFmtId="0" fontId="68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8" fillId="0" borderId="0" xfId="1159" applyNumberFormat="1" applyFont="1" applyFill="1" applyAlignment="1" applyProtection="1">
      <alignment horizontal="center" vertical="center" wrapText="1"/>
      <protection/>
    </xf>
    <xf numFmtId="0" fontId="68" fillId="0" borderId="0" xfId="1160" applyFont="1" applyAlignment="1" applyProtection="1">
      <alignment vertical="center" wrapText="1"/>
      <protection/>
    </xf>
    <xf numFmtId="0" fontId="68" fillId="0" borderId="0" xfId="1160" applyNumberFormat="1" applyFont="1" applyAlignment="1" applyProtection="1">
      <alignment vertical="center" wrapText="1"/>
      <protection/>
    </xf>
    <xf numFmtId="0" fontId="72" fillId="61" borderId="44" xfId="872" applyNumberFormat="1" applyFont="1" applyFill="1" applyBorder="1" applyAlignment="1" applyProtection="1">
      <alignment horizontal="center" vertical="center" wrapText="1"/>
      <protection/>
    </xf>
    <xf numFmtId="0" fontId="0" fillId="40" borderId="45" xfId="1160" applyFont="1" applyFill="1" applyBorder="1" applyAlignment="1" applyProtection="1">
      <alignment horizontal="left" vertical="center" wrapText="1"/>
      <protection locked="0"/>
    </xf>
    <xf numFmtId="3" fontId="0" fillId="40" borderId="46" xfId="1160" applyNumberFormat="1" applyFont="1" applyFill="1" applyBorder="1" applyAlignment="1" applyProtection="1">
      <alignment horizontal="center" vertical="center" wrapText="1"/>
      <protection locked="0"/>
    </xf>
    <xf numFmtId="3" fontId="0" fillId="40" borderId="47" xfId="1160" applyNumberFormat="1" applyFont="1" applyFill="1" applyBorder="1" applyAlignment="1" applyProtection="1">
      <alignment horizontal="center" vertical="center" wrapText="1"/>
      <protection locked="0"/>
    </xf>
    <xf numFmtId="3" fontId="0" fillId="40" borderId="38" xfId="1160" applyNumberFormat="1" applyFont="1" applyFill="1" applyBorder="1" applyAlignment="1" applyProtection="1">
      <alignment horizontal="center" vertical="center" wrapText="1"/>
      <protection locked="0"/>
    </xf>
    <xf numFmtId="0" fontId="68" fillId="61" borderId="0" xfId="1160" applyFont="1" applyFill="1" applyBorder="1" applyAlignment="1" applyProtection="1">
      <alignment horizontal="center" vertical="center" wrapText="1"/>
      <protection/>
    </xf>
    <xf numFmtId="0" fontId="0" fillId="61" borderId="0" xfId="1160" applyFont="1" applyFill="1" applyBorder="1" applyAlignment="1" applyProtection="1">
      <alignment horizontal="center" vertical="center" wrapText="1"/>
      <protection/>
    </xf>
    <xf numFmtId="0" fontId="0" fillId="61" borderId="48" xfId="1160" applyFont="1" applyFill="1" applyBorder="1" applyAlignment="1" applyProtection="1">
      <alignment horizontal="center" vertical="center" wrapText="1"/>
      <protection/>
    </xf>
    <xf numFmtId="0" fontId="0" fillId="40" borderId="49" xfId="1160" applyFont="1" applyFill="1" applyBorder="1" applyAlignment="1" applyProtection="1">
      <alignment horizontal="left" vertical="center" wrapText="1"/>
      <protection locked="0"/>
    </xf>
    <xf numFmtId="49" fontId="68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0" fillId="0" borderId="0" xfId="1167" applyFont="1" applyAlignment="1" applyProtection="1">
      <alignment horizontal="left" vertical="center"/>
      <protection/>
    </xf>
    <xf numFmtId="0" fontId="50" fillId="61" borderId="0" xfId="0" applyNumberFormat="1" applyFont="1" applyFill="1" applyBorder="1" applyAlignment="1" applyProtection="1">
      <alignment horizontal="center" wrapText="1"/>
      <protection/>
    </xf>
    <xf numFmtId="0" fontId="0" fillId="61" borderId="22" xfId="0" applyNumberFormat="1" applyFont="1" applyFill="1" applyBorder="1" applyAlignment="1" applyProtection="1">
      <alignment/>
      <protection/>
    </xf>
    <xf numFmtId="0" fontId="50" fillId="61" borderId="23" xfId="0" applyNumberFormat="1" applyFont="1" applyFill="1" applyBorder="1" applyAlignment="1" applyProtection="1">
      <alignment horizontal="center" wrapText="1"/>
      <protection/>
    </xf>
    <xf numFmtId="0" fontId="71" fillId="61" borderId="23" xfId="872" applyNumberFormat="1" applyFont="1" applyFill="1" applyBorder="1" applyAlignment="1" applyProtection="1">
      <alignment horizontal="left" wrapText="1"/>
      <protection/>
    </xf>
    <xf numFmtId="0" fontId="50" fillId="61" borderId="24" xfId="0" applyNumberFormat="1" applyFont="1" applyFill="1" applyBorder="1" applyAlignment="1" applyProtection="1">
      <alignment horizontal="center" wrapText="1"/>
      <protection/>
    </xf>
    <xf numFmtId="0" fontId="0" fillId="61" borderId="25" xfId="0" applyNumberFormat="1" applyFont="1" applyFill="1" applyBorder="1" applyAlignment="1" applyProtection="1">
      <alignment wrapText="1"/>
      <protection/>
    </xf>
    <xf numFmtId="0" fontId="50" fillId="0" borderId="50" xfId="0" applyNumberFormat="1" applyFont="1" applyFill="1" applyBorder="1" applyAlignment="1" applyProtection="1">
      <alignment horizontal="center" vertical="center" wrapText="1"/>
      <protection/>
    </xf>
    <xf numFmtId="0" fontId="50" fillId="0" borderId="31" xfId="0" applyNumberFormat="1" applyFont="1" applyFill="1" applyBorder="1" applyAlignment="1" applyProtection="1">
      <alignment horizontal="center" vertical="center" wrapText="1"/>
      <protection/>
    </xf>
    <xf numFmtId="0" fontId="50" fillId="61" borderId="26" xfId="0" applyNumberFormat="1" applyFont="1" applyFill="1" applyBorder="1" applyAlignment="1" applyProtection="1">
      <alignment horizontal="center" wrapText="1"/>
      <protection/>
    </xf>
    <xf numFmtId="0" fontId="73" fillId="61" borderId="0" xfId="0" applyNumberFormat="1" applyFont="1" applyFill="1" applyBorder="1" applyAlignment="1" applyProtection="1">
      <alignment horizontal="center" vertical="center" wrapText="1"/>
      <protection/>
    </xf>
    <xf numFmtId="0" fontId="0" fillId="61" borderId="25" xfId="0" applyNumberFormat="1" applyFont="1" applyFill="1" applyBorder="1" applyAlignment="1" applyProtection="1">
      <alignment horizontal="right" vertical="top"/>
      <protection/>
    </xf>
    <xf numFmtId="49" fontId="0" fillId="61" borderId="10" xfId="0" applyNumberFormat="1" applyFont="1" applyFill="1" applyBorder="1" applyAlignment="1" applyProtection="1">
      <alignment horizontal="center" vertical="center"/>
      <protection/>
    </xf>
    <xf numFmtId="0" fontId="0" fillId="61" borderId="19" xfId="0" applyNumberFormat="1" applyFont="1" applyFill="1" applyBorder="1" applyAlignment="1" applyProtection="1">
      <alignment horizontal="left" vertical="center" wrapText="1"/>
      <protection/>
    </xf>
    <xf numFmtId="1" fontId="0" fillId="7" borderId="33" xfId="1158" applyNumberFormat="1" applyFont="1" applyFill="1" applyBorder="1" applyAlignment="1" applyProtection="1">
      <alignment horizontal="center" vertical="center"/>
      <protection locked="0"/>
    </xf>
    <xf numFmtId="4" fontId="0" fillId="3" borderId="33" xfId="0" applyNumberFormat="1" applyFont="1" applyFill="1" applyBorder="1" applyAlignment="1" applyProtection="1">
      <alignment horizontal="center" vertical="center"/>
      <protection/>
    </xf>
    <xf numFmtId="0" fontId="71" fillId="61" borderId="25" xfId="872" applyNumberFormat="1" applyFont="1" applyFill="1" applyBorder="1" applyAlignment="1" applyProtection="1">
      <alignment horizontal="center" vertical="center" wrapText="1"/>
      <protection/>
    </xf>
    <xf numFmtId="49" fontId="0" fillId="7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7" borderId="33" xfId="0" applyNumberFormat="1" applyFont="1" applyFill="1" applyBorder="1" applyAlignment="1" applyProtection="1">
      <alignment horizontal="center" vertical="center"/>
      <protection locked="0"/>
    </xf>
    <xf numFmtId="0" fontId="68" fillId="61" borderId="25" xfId="0" applyNumberFormat="1" applyFont="1" applyFill="1" applyBorder="1" applyAlignment="1" applyProtection="1">
      <alignment/>
      <protection/>
    </xf>
    <xf numFmtId="0" fontId="71" fillId="63" borderId="51" xfId="874" applyNumberFormat="1" applyFont="1" applyFill="1" applyBorder="1" applyAlignment="1" applyProtection="1">
      <alignment horizontal="center" vertical="center" wrapText="1"/>
      <protection/>
    </xf>
    <xf numFmtId="0" fontId="71" fillId="63" borderId="52" xfId="872" applyNumberFormat="1" applyFont="1" applyFill="1" applyBorder="1" applyAlignment="1" applyProtection="1">
      <alignment vertical="center"/>
      <protection/>
    </xf>
    <xf numFmtId="0" fontId="71" fillId="63" borderId="53" xfId="872" applyNumberFormat="1" applyFont="1" applyFill="1" applyBorder="1" applyAlignment="1" applyProtection="1">
      <alignment vertical="center"/>
      <protection/>
    </xf>
    <xf numFmtId="49" fontId="0" fillId="61" borderId="54" xfId="0" applyNumberFormat="1" applyFont="1" applyFill="1" applyBorder="1" applyAlignment="1" applyProtection="1">
      <alignment horizontal="center" vertical="center"/>
      <protection/>
    </xf>
    <xf numFmtId="0" fontId="0" fillId="61" borderId="54" xfId="0" applyNumberFormat="1" applyFont="1" applyFill="1" applyBorder="1" applyAlignment="1" applyProtection="1">
      <alignment vertical="center" wrapText="1"/>
      <protection/>
    </xf>
    <xf numFmtId="1" fontId="0" fillId="7" borderId="34" xfId="1158" applyNumberFormat="1" applyFont="1" applyFill="1" applyBorder="1" applyAlignment="1" applyProtection="1">
      <alignment horizontal="center" vertical="center"/>
      <protection locked="0"/>
    </xf>
    <xf numFmtId="49" fontId="0" fillId="61" borderId="0" xfId="0" applyNumberFormat="1" applyFont="1" applyFill="1" applyBorder="1" applyAlignment="1" applyProtection="1">
      <alignment horizontal="center" vertical="center"/>
      <protection/>
    </xf>
    <xf numFmtId="0" fontId="0" fillId="61" borderId="0" xfId="0" applyNumberFormat="1" applyFont="1" applyFill="1" applyBorder="1" applyAlignment="1" applyProtection="1">
      <alignment vertical="center" wrapText="1"/>
      <protection/>
    </xf>
    <xf numFmtId="0" fontId="0" fillId="61" borderId="0" xfId="0" applyNumberFormat="1" applyFont="1" applyFill="1" applyBorder="1" applyAlignment="1" applyProtection="1">
      <alignment horizontal="center" vertical="center"/>
      <protection/>
    </xf>
    <xf numFmtId="0" fontId="0" fillId="61" borderId="25" xfId="0" applyNumberFormat="1" applyFont="1" applyFill="1" applyBorder="1" applyAlignment="1" applyProtection="1">
      <alignment/>
      <protection/>
    </xf>
    <xf numFmtId="0" fontId="0" fillId="61" borderId="28" xfId="0" applyNumberFormat="1" applyFont="1" applyFill="1" applyBorder="1" applyAlignment="1" applyProtection="1">
      <alignment/>
      <protection/>
    </xf>
    <xf numFmtId="0" fontId="0" fillId="61" borderId="29" xfId="0" applyNumberFormat="1" applyFont="1" applyFill="1" applyBorder="1" applyAlignment="1" applyProtection="1">
      <alignment/>
      <protection/>
    </xf>
    <xf numFmtId="0" fontId="0" fillId="61" borderId="30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0" fillId="61" borderId="0" xfId="0" applyNumberFormat="1" applyFont="1" applyFill="1" applyBorder="1" applyAlignment="1" applyProtection="1">
      <alignment/>
      <protection/>
    </xf>
    <xf numFmtId="0" fontId="0" fillId="61" borderId="23" xfId="0" applyNumberFormat="1" applyFont="1" applyFill="1" applyBorder="1" applyAlignment="1" applyProtection="1">
      <alignment/>
      <protection/>
    </xf>
    <xf numFmtId="0" fontId="0" fillId="61" borderId="24" xfId="0" applyNumberFormat="1" applyFont="1" applyFill="1" applyBorder="1" applyAlignment="1" applyProtection="1">
      <alignment/>
      <protection/>
    </xf>
    <xf numFmtId="0" fontId="0" fillId="61" borderId="26" xfId="0" applyNumberFormat="1" applyFont="1" applyFill="1" applyBorder="1" applyAlignment="1" applyProtection="1">
      <alignment/>
      <protection/>
    </xf>
    <xf numFmtId="0" fontId="50" fillId="61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54" xfId="0" applyNumberFormat="1" applyFont="1" applyFill="1" applyBorder="1" applyAlignment="1" applyProtection="1">
      <alignment horizontal="center" vertical="center" wrapText="1"/>
      <protection/>
    </xf>
    <xf numFmtId="0" fontId="50" fillId="61" borderId="54" xfId="1161" applyNumberFormat="1" applyFont="1" applyFill="1" applyBorder="1" applyAlignment="1" applyProtection="1">
      <alignment horizontal="center" vertical="center" wrapText="1"/>
      <protection/>
    </xf>
    <xf numFmtId="0" fontId="50" fillId="61" borderId="34" xfId="1161" applyNumberFormat="1" applyFont="1" applyFill="1" applyBorder="1" applyAlignment="1" applyProtection="1">
      <alignment horizontal="center" vertical="center" wrapText="1"/>
      <protection/>
    </xf>
    <xf numFmtId="49" fontId="73" fillId="61" borderId="0" xfId="0" applyNumberFormat="1" applyFont="1" applyFill="1" applyBorder="1" applyAlignment="1" applyProtection="1">
      <alignment horizontal="center" vertical="center" wrapText="1"/>
      <protection/>
    </xf>
    <xf numFmtId="0" fontId="0" fillId="61" borderId="10" xfId="1161" applyNumberFormat="1" applyFont="1" applyFill="1" applyBorder="1" applyAlignment="1" applyProtection="1">
      <alignment horizontal="center" vertical="center" wrapText="1"/>
      <protection/>
    </xf>
    <xf numFmtId="0" fontId="0" fillId="61" borderId="33" xfId="1161" applyNumberFormat="1" applyFont="1" applyFill="1" applyBorder="1" applyAlignment="1" applyProtection="1">
      <alignment horizontal="left" vertical="center" wrapText="1"/>
      <protection/>
    </xf>
    <xf numFmtId="49" fontId="0" fillId="61" borderId="10" xfId="1161" applyNumberFormat="1" applyFont="1" applyFill="1" applyBorder="1" applyAlignment="1" applyProtection="1">
      <alignment horizontal="center" vertical="center" wrapText="1"/>
      <protection/>
    </xf>
    <xf numFmtId="0" fontId="0" fillId="61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61" borderId="10" xfId="1171" applyNumberFormat="1" applyFont="1" applyFill="1" applyBorder="1" applyAlignment="1" applyProtection="1">
      <alignment horizontal="center" vertical="center" wrapText="1"/>
      <protection/>
    </xf>
    <xf numFmtId="14" fontId="0" fillId="61" borderId="10" xfId="1171" applyNumberFormat="1" applyFont="1" applyFill="1" applyBorder="1" applyAlignment="1" applyProtection="1">
      <alignment horizontal="center" vertical="center" wrapText="1"/>
      <protection/>
    </xf>
    <xf numFmtId="49" fontId="0" fillId="61" borderId="33" xfId="1171" applyNumberFormat="1" applyFont="1" applyFill="1" applyBorder="1" applyAlignment="1" applyProtection="1">
      <alignment horizontal="center" vertical="center" wrapText="1"/>
      <protection/>
    </xf>
    <xf numFmtId="49" fontId="0" fillId="7" borderId="10" xfId="1171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1" applyNumberFormat="1" applyFont="1" applyFill="1" applyBorder="1" applyAlignment="1" applyProtection="1">
      <alignment horizontal="center" vertical="center" wrapText="1"/>
      <protection/>
    </xf>
    <xf numFmtId="14" fontId="0" fillId="61" borderId="33" xfId="1171" applyNumberFormat="1" applyFont="1" applyFill="1" applyBorder="1" applyAlignment="1" applyProtection="1">
      <alignment horizontal="center" vertical="center" wrapText="1"/>
      <protection/>
    </xf>
    <xf numFmtId="0" fontId="0" fillId="61" borderId="10" xfId="1161" applyNumberFormat="1" applyFont="1" applyFill="1" applyBorder="1" applyAlignment="1" applyProtection="1">
      <alignment horizontal="left" vertical="center" wrapText="1"/>
      <protection/>
    </xf>
    <xf numFmtId="0" fontId="0" fillId="63" borderId="55" xfId="0" applyNumberFormat="1" applyFont="1" applyFill="1" applyBorder="1" applyAlignment="1" applyProtection="1">
      <alignment horizontal="center" wrapText="1"/>
      <protection/>
    </xf>
    <xf numFmtId="0" fontId="71" fillId="63" borderId="56" xfId="874" applyNumberFormat="1" applyFont="1" applyFill="1" applyBorder="1" applyAlignment="1" applyProtection="1">
      <alignment horizontal="left" vertical="center" wrapText="1" indent="1"/>
      <protection/>
    </xf>
    <xf numFmtId="0" fontId="0" fillId="63" borderId="56" xfId="0" applyNumberFormat="1" applyFont="1" applyFill="1" applyBorder="1" applyAlignment="1" applyProtection="1">
      <alignment wrapText="1"/>
      <protection/>
    </xf>
    <xf numFmtId="0" fontId="0" fillId="63" borderId="57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68" fillId="0" borderId="0" xfId="1158" applyNumberFormat="1" applyFont="1" applyFill="1" applyBorder="1" applyProtection="1">
      <alignment/>
      <protection/>
    </xf>
    <xf numFmtId="0" fontId="0" fillId="0" borderId="0" xfId="1158" applyFont="1" applyProtection="1">
      <alignment/>
      <protection/>
    </xf>
    <xf numFmtId="49" fontId="68" fillId="0" borderId="0" xfId="1158" applyNumberFormat="1" applyFont="1" applyFill="1" applyBorder="1" applyProtection="1">
      <alignment/>
      <protection/>
    </xf>
    <xf numFmtId="0" fontId="68" fillId="0" borderId="0" xfId="1158" applyNumberFormat="1" applyFont="1" applyProtection="1">
      <alignment/>
      <protection/>
    </xf>
    <xf numFmtId="0" fontId="0" fillId="61" borderId="0" xfId="1158" applyFont="1" applyFill="1" applyBorder="1" applyProtection="1">
      <alignment/>
      <protection/>
    </xf>
    <xf numFmtId="49" fontId="68" fillId="0" borderId="0" xfId="1158" applyNumberFormat="1" applyFont="1" applyProtection="1">
      <alignment/>
      <protection/>
    </xf>
    <xf numFmtId="0" fontId="0" fillId="61" borderId="22" xfId="1158" applyFont="1" applyFill="1" applyBorder="1" applyProtection="1">
      <alignment/>
      <protection/>
    </xf>
    <xf numFmtId="0" fontId="0" fillId="61" borderId="24" xfId="1158" applyFont="1" applyFill="1" applyBorder="1" applyProtection="1">
      <alignment/>
      <protection/>
    </xf>
    <xf numFmtId="0" fontId="0" fillId="61" borderId="25" xfId="1158" applyFont="1" applyFill="1" applyBorder="1" applyProtection="1">
      <alignment/>
      <protection/>
    </xf>
    <xf numFmtId="0" fontId="50" fillId="40" borderId="31" xfId="1158" applyFont="1" applyFill="1" applyBorder="1" applyAlignment="1" applyProtection="1">
      <alignment horizontal="center" vertical="center" wrapText="1"/>
      <protection locked="0"/>
    </xf>
    <xf numFmtId="0" fontId="0" fillId="61" borderId="26" xfId="1158" applyFont="1" applyFill="1" applyBorder="1" applyProtection="1">
      <alignment/>
      <protection/>
    </xf>
    <xf numFmtId="0" fontId="0" fillId="61" borderId="28" xfId="1158" applyFont="1" applyFill="1" applyBorder="1" applyProtection="1">
      <alignment/>
      <protection/>
    </xf>
    <xf numFmtId="0" fontId="0" fillId="61" borderId="29" xfId="1158" applyFont="1" applyFill="1" applyBorder="1" applyProtection="1">
      <alignment/>
      <protection/>
    </xf>
    <xf numFmtId="0" fontId="0" fillId="61" borderId="30" xfId="1158" applyFont="1" applyFill="1" applyBorder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50" fillId="0" borderId="54" xfId="0" applyFont="1" applyFill="1" applyBorder="1" applyAlignment="1" applyProtection="1">
      <alignment horizontal="center" vertical="center"/>
      <protection/>
    </xf>
    <xf numFmtId="49" fontId="50" fillId="0" borderId="34" xfId="0" applyFont="1" applyFill="1" applyBorder="1" applyAlignment="1" applyProtection="1">
      <alignment horizontal="center" vertical="center"/>
      <protection/>
    </xf>
    <xf numFmtId="49" fontId="74" fillId="0" borderId="58" xfId="0" applyFont="1" applyBorder="1" applyAlignment="1" applyProtection="1">
      <alignment horizontal="center" vertical="center"/>
      <protection/>
    </xf>
    <xf numFmtId="49" fontId="0" fillId="3" borderId="19" xfId="0" applyFont="1" applyFill="1" applyBorder="1" applyAlignment="1" applyProtection="1">
      <alignment horizontal="center"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68" fillId="0" borderId="0" xfId="0" applyNumberFormat="1" applyFont="1" applyFill="1" applyBorder="1" applyAlignment="1" applyProtection="1">
      <alignment vertical="top"/>
      <protection/>
    </xf>
    <xf numFmtId="49" fontId="68" fillId="0" borderId="0" xfId="0" applyFont="1" applyFill="1" applyBorder="1" applyAlignment="1" applyProtection="1">
      <alignment vertical="top"/>
      <protection/>
    </xf>
    <xf numFmtId="49" fontId="0" fillId="36" borderId="0" xfId="0" applyFont="1" applyFill="1" applyBorder="1" applyAlignment="1" applyProtection="1">
      <alignment vertical="center"/>
      <protection locked="0"/>
    </xf>
    <xf numFmtId="49" fontId="0" fillId="36" borderId="0" xfId="0" applyFont="1" applyFill="1" applyBorder="1" applyAlignment="1" applyProtection="1">
      <alignment vertical="top"/>
      <protection locked="0"/>
    </xf>
    <xf numFmtId="0" fontId="68" fillId="36" borderId="0" xfId="0" applyNumberFormat="1" applyFont="1" applyFill="1" applyBorder="1" applyAlignment="1" applyProtection="1">
      <alignment vertical="top"/>
      <protection locked="0"/>
    </xf>
    <xf numFmtId="49" fontId="68" fillId="36" borderId="0" xfId="0" applyFont="1" applyFill="1" applyBorder="1" applyAlignment="1" applyProtection="1">
      <alignment vertical="top"/>
      <protection locked="0"/>
    </xf>
    <xf numFmtId="49" fontId="0" fillId="36" borderId="0" xfId="0" applyFont="1" applyFill="1" applyBorder="1" applyAlignment="1" applyProtection="1">
      <alignment vertical="top"/>
      <protection/>
    </xf>
    <xf numFmtId="0" fontId="71" fillId="61" borderId="59" xfId="874" applyNumberFormat="1" applyFont="1" applyFill="1" applyBorder="1" applyAlignment="1" applyProtection="1">
      <alignment horizontal="center" vertical="center"/>
      <protection/>
    </xf>
    <xf numFmtId="49" fontId="0" fillId="61" borderId="19" xfId="0" applyNumberFormat="1" applyFont="1" applyFill="1" applyBorder="1" applyAlignment="1" applyProtection="1">
      <alignment horizontal="center" vertical="center"/>
      <protection/>
    </xf>
    <xf numFmtId="0" fontId="50" fillId="61" borderId="60" xfId="0" applyNumberFormat="1" applyFont="1" applyFill="1" applyBorder="1" applyAlignment="1" applyProtection="1">
      <alignment horizontal="center" wrapText="1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36" borderId="0" xfId="0" applyFont="1" applyFill="1" applyBorder="1" applyAlignment="1" applyProtection="1">
      <alignment horizontal="center" vertical="top"/>
      <protection locked="0"/>
    </xf>
    <xf numFmtId="49" fontId="0" fillId="7" borderId="10" xfId="1161" applyNumberFormat="1" applyFont="1" applyFill="1" applyBorder="1" applyAlignment="1" applyProtection="1">
      <alignment horizontal="left" vertical="center" wrapText="1"/>
      <protection locked="0"/>
    </xf>
    <xf numFmtId="49" fontId="0" fillId="40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49" fontId="0" fillId="40" borderId="33" xfId="1161" applyNumberFormat="1" applyFont="1" applyFill="1" applyBorder="1" applyAlignment="1" applyProtection="1">
      <alignment horizontal="center" vertical="center" wrapText="1"/>
      <protection locked="0"/>
    </xf>
    <xf numFmtId="0" fontId="68" fillId="61" borderId="44" xfId="1175" applyNumberFormat="1" applyFont="1" applyFill="1" applyBorder="1" applyAlignment="1" applyProtection="1">
      <alignment horizontal="center" vertical="center" wrapText="1"/>
      <protection/>
    </xf>
    <xf numFmtId="0" fontId="0" fillId="61" borderId="60" xfId="1167" applyFont="1" applyFill="1" applyBorder="1" applyAlignment="1" applyProtection="1">
      <alignment vertical="center" wrapText="1"/>
      <protection/>
    </xf>
    <xf numFmtId="0" fontId="0" fillId="0" borderId="0" xfId="1171" applyFont="1" applyAlignment="1" applyProtection="1">
      <alignment horizontal="center"/>
      <protection/>
    </xf>
    <xf numFmtId="0" fontId="0" fillId="0" borderId="0" xfId="1171" applyFont="1" applyProtection="1">
      <alignment/>
      <protection/>
    </xf>
    <xf numFmtId="49" fontId="0" fillId="0" borderId="0" xfId="1166" applyFont="1" applyBorder="1" applyProtection="1">
      <alignment vertical="top"/>
      <protection/>
    </xf>
    <xf numFmtId="0" fontId="50" fillId="3" borderId="19" xfId="1177" applyFont="1" applyFill="1" applyBorder="1" applyAlignment="1" applyProtection="1">
      <alignment horizontal="center" vertical="center"/>
      <protection/>
    </xf>
    <xf numFmtId="0" fontId="50" fillId="3" borderId="19" xfId="1171" applyFont="1" applyFill="1" applyBorder="1" applyAlignment="1" applyProtection="1">
      <alignment horizontal="center"/>
      <protection/>
    </xf>
    <xf numFmtId="49" fontId="68" fillId="25" borderId="0" xfId="0" applyFont="1" applyFill="1" applyAlignment="1" applyProtection="1">
      <alignment horizontal="center" vertical="center"/>
      <protection/>
    </xf>
    <xf numFmtId="49" fontId="0" fillId="0" borderId="0" xfId="1171" applyNumberFormat="1" applyFont="1" applyProtection="1">
      <alignment/>
      <protection/>
    </xf>
    <xf numFmtId="0" fontId="59" fillId="0" borderId="0" xfId="1158" applyFont="1" applyProtection="1">
      <alignment/>
      <protection/>
    </xf>
    <xf numFmtId="0" fontId="0" fillId="0" borderId="0" xfId="1177" applyFont="1" applyAlignment="1" applyProtection="1">
      <alignment horizontal="right"/>
      <protection/>
    </xf>
    <xf numFmtId="49" fontId="0" fillId="0" borderId="0" xfId="1166" applyFont="1" applyBorder="1" applyAlignment="1" applyProtection="1">
      <alignment vertical="top" wrapText="1"/>
      <protection/>
    </xf>
    <xf numFmtId="0" fontId="0" fillId="0" borderId="0" xfId="1169" applyFont="1" applyAlignment="1" applyProtection="1">
      <alignment wrapText="1"/>
      <protection/>
    </xf>
    <xf numFmtId="0" fontId="0" fillId="0" borderId="0" xfId="1171" applyFont="1" applyAlignment="1" applyProtection="1">
      <alignment horizontal="center" vertical="center"/>
      <protection/>
    </xf>
    <xf numFmtId="0" fontId="0" fillId="64" borderId="0" xfId="0" applyNumberFormat="1" applyFont="1" applyFill="1" applyAlignment="1" applyProtection="1">
      <alignment horizontal="right"/>
      <protection/>
    </xf>
    <xf numFmtId="0" fontId="0" fillId="0" borderId="0" xfId="1177" applyFont="1" applyProtection="1">
      <alignment/>
      <protection/>
    </xf>
    <xf numFmtId="49" fontId="68" fillId="25" borderId="0" xfId="0" applyFont="1" applyFill="1" applyAlignment="1" applyProtection="1">
      <alignment horizontal="center" vertical="top"/>
      <protection/>
    </xf>
    <xf numFmtId="0" fontId="4" fillId="0" borderId="0" xfId="1173" applyProtection="1">
      <alignment/>
      <protection/>
    </xf>
    <xf numFmtId="49" fontId="0" fillId="0" borderId="0" xfId="1165" applyNumberFormat="1" applyFont="1" applyAlignment="1" applyProtection="1">
      <alignment vertical="center" wrapText="1"/>
      <protection/>
    </xf>
    <xf numFmtId="49" fontId="68" fillId="0" borderId="0" xfId="1165" applyNumberFormat="1" applyFont="1" applyAlignment="1" applyProtection="1">
      <alignment horizontal="center" vertical="center" wrapText="1"/>
      <protection/>
    </xf>
    <xf numFmtId="49" fontId="70" fillId="0" borderId="0" xfId="1165" applyNumberFormat="1" applyFont="1" applyAlignment="1" applyProtection="1">
      <alignment vertical="center" wrapText="1"/>
      <protection/>
    </xf>
    <xf numFmtId="49" fontId="70" fillId="0" borderId="0" xfId="1165" applyNumberFormat="1" applyFont="1" applyAlignment="1" applyProtection="1">
      <alignment horizontal="center" vertical="center" wrapText="1"/>
      <protection/>
    </xf>
    <xf numFmtId="49" fontId="70" fillId="0" borderId="0" xfId="1165" applyNumberFormat="1" applyFont="1" applyAlignment="1" applyProtection="1">
      <alignment horizontal="left" vertical="center" wrapText="1"/>
      <protection/>
    </xf>
    <xf numFmtId="49" fontId="68" fillId="61" borderId="61" xfId="1165" applyNumberFormat="1" applyFont="1" applyFill="1" applyBorder="1" applyAlignment="1" applyProtection="1">
      <alignment horizontal="center" vertical="center" wrapText="1"/>
      <protection/>
    </xf>
    <xf numFmtId="49" fontId="0" fillId="61" borderId="62" xfId="1165" applyNumberFormat="1" applyFont="1" applyFill="1" applyBorder="1" applyAlignment="1" applyProtection="1">
      <alignment vertical="center" wrapText="1"/>
      <protection/>
    </xf>
    <xf numFmtId="49" fontId="0" fillId="61" borderId="63" xfId="1165" applyNumberFormat="1" applyFont="1" applyFill="1" applyBorder="1" applyAlignment="1" applyProtection="1">
      <alignment vertical="center" wrapText="1"/>
      <protection/>
    </xf>
    <xf numFmtId="49" fontId="68" fillId="61" borderId="44" xfId="1165" applyNumberFormat="1" applyFont="1" applyFill="1" applyBorder="1" applyAlignment="1" applyProtection="1">
      <alignment horizontal="center" vertical="center" wrapText="1"/>
      <protection/>
    </xf>
    <xf numFmtId="49" fontId="0" fillId="61" borderId="48" xfId="1165" applyNumberFormat="1" applyFont="1" applyFill="1" applyBorder="1" applyAlignment="1" applyProtection="1">
      <alignment vertical="center" wrapText="1"/>
      <protection/>
    </xf>
    <xf numFmtId="49" fontId="0" fillId="61" borderId="0" xfId="1165" applyNumberFormat="1" applyFont="1" applyFill="1" applyBorder="1" applyAlignment="1" applyProtection="1">
      <alignment vertical="center" wrapText="1"/>
      <protection/>
    </xf>
    <xf numFmtId="49" fontId="0" fillId="61" borderId="46" xfId="1165" applyNumberFormat="1" applyFont="1" applyFill="1" applyBorder="1" applyAlignment="1" applyProtection="1">
      <alignment horizontal="center" vertical="center" wrapText="1"/>
      <protection/>
    </xf>
    <xf numFmtId="49" fontId="0" fillId="61" borderId="19" xfId="1165" applyNumberFormat="1" applyFont="1" applyFill="1" applyBorder="1" applyAlignment="1" applyProtection="1">
      <alignment vertical="center" wrapText="1"/>
      <protection/>
    </xf>
    <xf numFmtId="49" fontId="63" fillId="61" borderId="19" xfId="1165" applyNumberFormat="1" applyFont="1" applyFill="1" applyBorder="1" applyAlignment="1" applyProtection="1">
      <alignment vertical="center" wrapText="1"/>
      <protection/>
    </xf>
    <xf numFmtId="49" fontId="63" fillId="0" borderId="0" xfId="1165" applyNumberFormat="1" applyFont="1" applyAlignment="1" applyProtection="1">
      <alignment vertical="center" wrapText="1"/>
      <protection/>
    </xf>
    <xf numFmtId="49" fontId="0" fillId="7" borderId="19" xfId="1165" applyNumberFormat="1" applyFont="1" applyFill="1" applyBorder="1" applyAlignment="1" applyProtection="1">
      <alignment horizontal="center" vertical="center" wrapText="1"/>
      <protection locked="0"/>
    </xf>
    <xf numFmtId="49" fontId="63" fillId="0" borderId="19" xfId="1165" applyNumberFormat="1" applyFont="1" applyBorder="1" applyAlignment="1" applyProtection="1">
      <alignment horizontal="center" vertical="center" wrapText="1"/>
      <protection/>
    </xf>
    <xf numFmtId="49" fontId="63" fillId="40" borderId="38" xfId="1165" applyNumberFormat="1" applyFont="1" applyFill="1" applyBorder="1" applyAlignment="1" applyProtection="1">
      <alignment horizontal="center" vertical="center" wrapText="1"/>
      <protection locked="0"/>
    </xf>
    <xf numFmtId="49" fontId="0" fillId="61" borderId="64" xfId="1165" applyNumberFormat="1" applyFont="1" applyFill="1" applyBorder="1" applyAlignment="1" applyProtection="1">
      <alignment horizontal="center" vertical="center" wrapText="1"/>
      <protection/>
    </xf>
    <xf numFmtId="49" fontId="0" fillId="61" borderId="50" xfId="1165" applyNumberFormat="1" applyFont="1" applyFill="1" applyBorder="1" applyAlignment="1" applyProtection="1">
      <alignment vertical="center" wrapText="1"/>
      <protection/>
    </xf>
    <xf numFmtId="49" fontId="63" fillId="0" borderId="19" xfId="1165" applyNumberFormat="1" applyFont="1" applyBorder="1" applyAlignment="1" applyProtection="1">
      <alignment vertical="center" wrapText="1"/>
      <protection/>
    </xf>
    <xf numFmtId="49" fontId="63" fillId="0" borderId="50" xfId="1165" applyNumberFormat="1" applyFont="1" applyBorder="1" applyAlignment="1" applyProtection="1">
      <alignment vertical="center" wrapText="1"/>
      <protection/>
    </xf>
    <xf numFmtId="49" fontId="0" fillId="0" borderId="0" xfId="1165" applyNumberFormat="1" applyFont="1" applyBorder="1" applyAlignment="1" applyProtection="1">
      <alignment vertical="center" wrapText="1"/>
      <protection/>
    </xf>
    <xf numFmtId="49" fontId="0" fillId="61" borderId="65" xfId="1165" applyNumberFormat="1" applyFont="1" applyFill="1" applyBorder="1" applyAlignment="1" applyProtection="1">
      <alignment horizontal="center" vertical="center" wrapText="1"/>
      <protection/>
    </xf>
    <xf numFmtId="49" fontId="63" fillId="0" borderId="66" xfId="1165" applyNumberFormat="1" applyFont="1" applyBorder="1" applyAlignment="1" applyProtection="1">
      <alignment vertical="center" wrapText="1"/>
      <protection/>
    </xf>
    <xf numFmtId="49" fontId="0" fillId="61" borderId="67" xfId="1165" applyNumberFormat="1" applyFont="1" applyFill="1" applyBorder="1" applyAlignment="1" applyProtection="1">
      <alignment horizontal="center" vertical="center" wrapText="1"/>
      <protection/>
    </xf>
    <xf numFmtId="49" fontId="66" fillId="0" borderId="68" xfId="1165" applyNumberFormat="1" applyFont="1" applyBorder="1" applyAlignment="1" applyProtection="1">
      <alignment horizontal="center" vertical="center" wrapText="1"/>
      <protection/>
    </xf>
    <xf numFmtId="49" fontId="50" fillId="0" borderId="68" xfId="1165" applyNumberFormat="1" applyFont="1" applyBorder="1" applyAlignment="1" applyProtection="1">
      <alignment horizontal="center" vertical="center" wrapText="1"/>
      <protection/>
    </xf>
    <xf numFmtId="49" fontId="0" fillId="40" borderId="19" xfId="1165" applyNumberFormat="1" applyFont="1" applyFill="1" applyBorder="1" applyAlignment="1" applyProtection="1">
      <alignment vertical="center" wrapText="1"/>
      <protection locked="0"/>
    </xf>
    <xf numFmtId="49" fontId="63" fillId="0" borderId="46" xfId="1165" applyNumberFormat="1" applyFont="1" applyBorder="1" applyAlignment="1" applyProtection="1">
      <alignment vertical="center" wrapText="1"/>
      <protection/>
    </xf>
    <xf numFmtId="49" fontId="71" fillId="61" borderId="44" xfId="872" applyNumberFormat="1" applyFont="1" applyFill="1" applyBorder="1" applyAlignment="1" applyProtection="1">
      <alignment horizontal="center" vertical="center"/>
      <protection/>
    </xf>
    <xf numFmtId="49" fontId="0" fillId="61" borderId="19" xfId="1165" applyNumberFormat="1" applyFont="1" applyFill="1" applyBorder="1" applyAlignment="1" applyProtection="1">
      <alignment horizontal="center" vertical="center" wrapText="1"/>
      <protection/>
    </xf>
    <xf numFmtId="49" fontId="0" fillId="40" borderId="19" xfId="1165" applyNumberFormat="1" applyFont="1" applyFill="1" applyBorder="1" applyAlignment="1" applyProtection="1">
      <alignment horizontal="center" vertical="center" wrapText="1"/>
      <protection locked="0"/>
    </xf>
    <xf numFmtId="49" fontId="68" fillId="61" borderId="69" xfId="1165" applyNumberFormat="1" applyFont="1" applyFill="1" applyBorder="1" applyAlignment="1" applyProtection="1">
      <alignment horizontal="center" vertical="center" wrapText="1"/>
      <protection/>
    </xf>
    <xf numFmtId="49" fontId="0" fillId="61" borderId="70" xfId="1165" applyNumberFormat="1" applyFont="1" applyFill="1" applyBorder="1" applyAlignment="1" applyProtection="1">
      <alignment vertical="center" wrapText="1"/>
      <protection/>
    </xf>
    <xf numFmtId="49" fontId="0" fillId="61" borderId="71" xfId="1165" applyNumberFormat="1" applyFont="1" applyFill="1" applyBorder="1" applyAlignment="1" applyProtection="1">
      <alignment vertical="center" wrapText="1"/>
      <protection/>
    </xf>
    <xf numFmtId="49" fontId="0" fillId="0" borderId="0" xfId="1166" applyNumberFormat="1" applyFont="1" applyBorder="1" applyProtection="1">
      <alignment vertical="top"/>
      <protection/>
    </xf>
    <xf numFmtId="49" fontId="0" fillId="0" borderId="0" xfId="116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50" fillId="4" borderId="34" xfId="1164" applyFont="1" applyFill="1" applyBorder="1" applyAlignment="1" applyProtection="1">
      <alignment horizontal="center" vertical="center"/>
      <protection/>
    </xf>
    <xf numFmtId="0" fontId="60" fillId="0" borderId="0" xfId="1162" applyFont="1" applyBorder="1" applyAlignment="1">
      <alignment horizontal="left" wrapText="1"/>
      <protection/>
    </xf>
    <xf numFmtId="0" fontId="61" fillId="0" borderId="0" xfId="1162" applyFont="1" applyBorder="1" applyAlignment="1">
      <alignment horizontal="left" indent="1"/>
      <protection/>
    </xf>
    <xf numFmtId="0" fontId="61" fillId="0" borderId="0" xfId="1162" applyFont="1" applyBorder="1" applyAlignment="1">
      <alignment horizontal="left" vertical="top" wrapText="1" indent="1"/>
      <protection/>
    </xf>
    <xf numFmtId="0" fontId="61" fillId="61" borderId="0" xfId="1175" applyFont="1" applyFill="1" applyBorder="1" applyAlignment="1" applyProtection="1">
      <alignment horizontal="left" vertical="center" wrapText="1" indent="1"/>
      <protection/>
    </xf>
    <xf numFmtId="49" fontId="64" fillId="61" borderId="0" xfId="1170" applyFont="1" applyFill="1" applyBorder="1" applyAlignment="1" applyProtection="1">
      <alignment horizontal="center" vertical="top" wrapText="1"/>
      <protection/>
    </xf>
    <xf numFmtId="49" fontId="59" fillId="61" borderId="0" xfId="1170" applyFont="1" applyFill="1" applyBorder="1" applyAlignment="1" applyProtection="1">
      <alignment vertical="top" wrapText="1"/>
      <protection/>
    </xf>
    <xf numFmtId="49" fontId="58" fillId="0" borderId="0" xfId="1168" applyFont="1" applyBorder="1" applyAlignment="1" applyProtection="1">
      <alignment horizontal="center" vertical="center"/>
      <protection/>
    </xf>
    <xf numFmtId="49" fontId="59" fillId="61" borderId="10" xfId="1168" applyFont="1" applyFill="1" applyBorder="1" applyAlignment="1" applyProtection="1">
      <alignment horizontal="right" vertical="center"/>
      <protection/>
    </xf>
    <xf numFmtId="49" fontId="59" fillId="40" borderId="33" xfId="1168" applyFont="1" applyFill="1" applyBorder="1" applyAlignment="1" applyProtection="1">
      <alignment horizontal="left" vertical="center" wrapText="1"/>
      <protection locked="0"/>
    </xf>
    <xf numFmtId="49" fontId="65" fillId="40" borderId="33" xfId="873" applyNumberFormat="1" applyFont="1" applyFill="1" applyBorder="1" applyAlignment="1" applyProtection="1">
      <alignment horizontal="left" vertical="center" wrapText="1"/>
      <protection locked="0"/>
    </xf>
    <xf numFmtId="49" fontId="59" fillId="61" borderId="54" xfId="1168" applyFont="1" applyFill="1" applyBorder="1" applyAlignment="1" applyProtection="1">
      <alignment horizontal="right" vertical="center" wrapText="1"/>
      <protection/>
    </xf>
    <xf numFmtId="49" fontId="65" fillId="40" borderId="34" xfId="873" applyNumberFormat="1" applyFont="1" applyFill="1" applyBorder="1" applyAlignment="1" applyProtection="1">
      <alignment horizontal="left" vertical="center" wrapText="1"/>
      <protection locked="0"/>
    </xf>
    <xf numFmtId="49" fontId="59" fillId="61" borderId="10" xfId="1168" applyFont="1" applyFill="1" applyBorder="1" applyAlignment="1" applyProtection="1">
      <alignment horizontal="right" vertical="center" indent="1"/>
      <protection/>
    </xf>
    <xf numFmtId="49" fontId="59" fillId="61" borderId="54" xfId="1168" applyFont="1" applyFill="1" applyBorder="1" applyAlignment="1" applyProtection="1">
      <alignment horizontal="right" vertical="center" indent="1"/>
      <protection/>
    </xf>
    <xf numFmtId="49" fontId="59" fillId="40" borderId="34" xfId="1168" applyFont="1" applyFill="1" applyBorder="1" applyAlignment="1" applyProtection="1">
      <alignment horizontal="left" vertical="center" wrapText="1"/>
      <protection locked="0"/>
    </xf>
    <xf numFmtId="0" fontId="50" fillId="0" borderId="54" xfId="1172" applyFont="1" applyBorder="1" applyAlignment="1" applyProtection="1">
      <alignment horizontal="center" vertical="center"/>
      <protection/>
    </xf>
    <xf numFmtId="0" fontId="50" fillId="3" borderId="34" xfId="1172" applyFont="1" applyFill="1" applyBorder="1" applyAlignment="1" applyProtection="1">
      <alignment horizontal="center" vertical="center"/>
      <protection/>
    </xf>
    <xf numFmtId="0" fontId="0" fillId="61" borderId="0" xfId="1171" applyFont="1" applyFill="1" applyBorder="1" applyAlignment="1" applyProtection="1">
      <alignment horizontal="right" vertical="center" wrapText="1"/>
      <protection/>
    </xf>
    <xf numFmtId="0" fontId="50" fillId="4" borderId="34" xfId="1171" applyFont="1" applyFill="1" applyBorder="1" applyAlignment="1" applyProtection="1">
      <alignment horizontal="center" vertical="center" wrapText="1"/>
      <protection/>
    </xf>
    <xf numFmtId="0" fontId="50" fillId="61" borderId="50" xfId="1171" applyFont="1" applyFill="1" applyBorder="1" applyAlignment="1" applyProtection="1">
      <alignment horizontal="center" vertical="center" wrapText="1"/>
      <protection/>
    </xf>
    <xf numFmtId="0" fontId="69" fillId="61" borderId="70" xfId="1175" applyNumberFormat="1" applyFont="1" applyFill="1" applyBorder="1" applyAlignment="1" applyProtection="1">
      <alignment horizontal="center" vertical="center" wrapText="1"/>
      <protection/>
    </xf>
    <xf numFmtId="49" fontId="50" fillId="61" borderId="50" xfId="1175" applyNumberFormat="1" applyFont="1" applyFill="1" applyBorder="1" applyAlignment="1" applyProtection="1">
      <alignment horizontal="center" vertical="center" wrapText="1"/>
      <protection/>
    </xf>
    <xf numFmtId="0" fontId="58" fillId="61" borderId="33" xfId="1171" applyFont="1" applyFill="1" applyBorder="1" applyAlignment="1" applyProtection="1">
      <alignment horizontal="center" vertical="center" wrapText="1"/>
      <protection/>
    </xf>
    <xf numFmtId="0" fontId="58" fillId="61" borderId="10" xfId="1171" applyFont="1" applyFill="1" applyBorder="1" applyAlignment="1" applyProtection="1">
      <alignment horizontal="center" vertical="center" wrapText="1"/>
      <protection/>
    </xf>
    <xf numFmtId="0" fontId="58" fillId="61" borderId="54" xfId="1171" applyFont="1" applyFill="1" applyBorder="1" applyAlignment="1" applyProtection="1">
      <alignment horizontal="center" vertical="center" wrapText="1"/>
      <protection/>
    </xf>
    <xf numFmtId="0" fontId="0" fillId="61" borderId="0" xfId="1167" applyFont="1" applyFill="1" applyBorder="1" applyAlignment="1" applyProtection="1">
      <alignment horizontal="center" vertical="center" wrapText="1"/>
      <protection/>
    </xf>
    <xf numFmtId="0" fontId="50" fillId="61" borderId="72" xfId="1175" applyNumberFormat="1" applyFont="1" applyFill="1" applyBorder="1" applyAlignment="1" applyProtection="1">
      <alignment horizontal="center" vertical="center" wrapText="1"/>
      <protection/>
    </xf>
    <xf numFmtId="0" fontId="50" fillId="61" borderId="73" xfId="1175" applyNumberFormat="1" applyFont="1" applyFill="1" applyBorder="1" applyAlignment="1" applyProtection="1">
      <alignment horizontal="center" vertical="center" wrapText="1"/>
      <protection/>
    </xf>
    <xf numFmtId="0" fontId="50" fillId="61" borderId="74" xfId="1175" applyNumberFormat="1" applyFont="1" applyFill="1" applyBorder="1" applyAlignment="1" applyProtection="1">
      <alignment horizontal="center" vertical="center" wrapText="1"/>
      <protection/>
    </xf>
    <xf numFmtId="49" fontId="50" fillId="61" borderId="72" xfId="1175" applyNumberFormat="1" applyFont="1" applyFill="1" applyBorder="1" applyAlignment="1" applyProtection="1">
      <alignment horizontal="center" vertical="center" wrapText="1"/>
      <protection/>
    </xf>
    <xf numFmtId="0" fontId="0" fillId="61" borderId="70" xfId="1171" applyFont="1" applyFill="1" applyBorder="1" applyAlignment="1" applyProtection="1">
      <alignment horizontal="center" vertical="center" wrapText="1"/>
      <protection/>
    </xf>
    <xf numFmtId="0" fontId="50" fillId="61" borderId="38" xfId="1171" applyFont="1" applyFill="1" applyBorder="1" applyAlignment="1" applyProtection="1">
      <alignment horizontal="center" vertical="center" wrapText="1"/>
      <protection/>
    </xf>
    <xf numFmtId="0" fontId="70" fillId="0" borderId="0" xfId="1167" applyFont="1" applyBorder="1" applyAlignment="1" applyProtection="1">
      <alignment horizontal="center" vertical="center" wrapText="1"/>
      <protection/>
    </xf>
    <xf numFmtId="49" fontId="0" fillId="7" borderId="19" xfId="0" applyFont="1" applyFill="1" applyBorder="1" applyAlignment="1" applyProtection="1">
      <alignment horizontal="center" vertical="center" wrapText="1"/>
      <protection locked="0"/>
    </xf>
    <xf numFmtId="0" fontId="59" fillId="61" borderId="10" xfId="1171" applyFont="1" applyFill="1" applyBorder="1" applyAlignment="1" applyProtection="1">
      <alignment horizontal="center" vertical="center" wrapText="1"/>
      <protection/>
    </xf>
    <xf numFmtId="0" fontId="59" fillId="61" borderId="54" xfId="1171" applyFont="1" applyFill="1" applyBorder="1" applyAlignment="1" applyProtection="1">
      <alignment horizontal="center" vertical="center" wrapText="1"/>
      <protection/>
    </xf>
    <xf numFmtId="49" fontId="59" fillId="61" borderId="10" xfId="1176" applyNumberFormat="1" applyFont="1" applyFill="1" applyBorder="1" applyAlignment="1" applyProtection="1">
      <alignment horizontal="center" vertical="center" wrapText="1"/>
      <protection/>
    </xf>
    <xf numFmtId="49" fontId="59" fillId="61" borderId="54" xfId="1176" applyNumberFormat="1" applyFont="1" applyFill="1" applyBorder="1" applyAlignment="1" applyProtection="1">
      <alignment horizontal="center" vertical="center" wrapText="1"/>
      <protection/>
    </xf>
    <xf numFmtId="0" fontId="50" fillId="4" borderId="75" xfId="0" applyNumberFormat="1" applyFont="1" applyFill="1" applyBorder="1" applyAlignment="1" applyProtection="1">
      <alignment horizontal="center" vertical="center" wrapText="1"/>
      <protection/>
    </xf>
    <xf numFmtId="0" fontId="0" fillId="4" borderId="76" xfId="0" applyNumberFormat="1" applyFont="1" applyFill="1" applyBorder="1" applyAlignment="1" applyProtection="1">
      <alignment horizontal="center" vertical="center" wrapText="1"/>
      <protection/>
    </xf>
    <xf numFmtId="0" fontId="0" fillId="61" borderId="0" xfId="0" applyNumberFormat="1" applyFont="1" applyFill="1" applyBorder="1" applyAlignment="1" applyProtection="1">
      <alignment horizontal="left" vertical="center" wrapText="1"/>
      <protection/>
    </xf>
    <xf numFmtId="0" fontId="50" fillId="4" borderId="75" xfId="0" applyNumberFormat="1" applyFont="1" applyFill="1" applyBorder="1" applyAlignment="1" applyProtection="1">
      <alignment horizontal="center" vertical="center"/>
      <protection/>
    </xf>
    <xf numFmtId="0" fontId="0" fillId="4" borderId="76" xfId="0" applyNumberFormat="1" applyFont="1" applyFill="1" applyBorder="1" applyAlignment="1" applyProtection="1">
      <alignment horizontal="center" vertical="center"/>
      <protection/>
    </xf>
    <xf numFmtId="0" fontId="5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61" borderId="33" xfId="1161" applyNumberFormat="1" applyFont="1" applyFill="1" applyBorder="1" applyAlignment="1" applyProtection="1">
      <alignment horizontal="left" vertical="center" wrapText="1"/>
      <protection/>
    </xf>
    <xf numFmtId="0" fontId="50" fillId="4" borderId="75" xfId="1158" applyFont="1" applyFill="1" applyBorder="1" applyAlignment="1" applyProtection="1">
      <alignment horizontal="center" vertical="center"/>
      <protection/>
    </xf>
    <xf numFmtId="0" fontId="50" fillId="4" borderId="76" xfId="1158" applyFont="1" applyFill="1" applyBorder="1" applyAlignment="1" applyProtection="1">
      <alignment horizontal="center" vertical="center"/>
      <protection/>
    </xf>
    <xf numFmtId="49" fontId="50" fillId="4" borderId="34" xfId="0" applyFont="1" applyFill="1" applyBorder="1" applyAlignment="1" applyProtection="1">
      <alignment horizontal="center" vertical="center"/>
      <protection/>
    </xf>
    <xf numFmtId="49" fontId="0" fillId="7" borderId="19" xfId="0" applyFill="1" applyBorder="1" applyAlignment="1" applyProtection="1">
      <alignment horizontal="center" vertical="center" wrapText="1"/>
      <protection locked="0"/>
    </xf>
    <xf numFmtId="49" fontId="50" fillId="8" borderId="19" xfId="1165" applyNumberFormat="1" applyFont="1" applyFill="1" applyBorder="1" applyAlignment="1" applyProtection="1">
      <alignment horizontal="center" vertical="center" wrapText="1"/>
      <protection/>
    </xf>
    <xf numFmtId="49" fontId="0" fillId="3" borderId="77" xfId="1165" applyNumberFormat="1" applyFont="1" applyFill="1" applyBorder="1" applyAlignment="1" applyProtection="1">
      <alignment horizontal="center" vertical="center" wrapText="1"/>
      <protection/>
    </xf>
    <xf numFmtId="49" fontId="0" fillId="40" borderId="38" xfId="1165" applyNumberFormat="1" applyFont="1" applyFill="1" applyBorder="1" applyAlignment="1" applyProtection="1">
      <alignment horizontal="center" vertical="center" wrapText="1"/>
      <protection locked="0"/>
    </xf>
    <xf numFmtId="49" fontId="0" fillId="7" borderId="38" xfId="1165" applyNumberFormat="1" applyFont="1" applyFill="1" applyBorder="1" applyAlignment="1" applyProtection="1">
      <alignment horizontal="center" vertical="center" wrapText="1"/>
      <protection locked="0"/>
    </xf>
    <xf numFmtId="49" fontId="63" fillId="0" borderId="19" xfId="1165" applyNumberFormat="1" applyFont="1" applyBorder="1" applyAlignment="1" applyProtection="1">
      <alignment horizontal="center" vertical="center" wrapText="1"/>
      <protection/>
    </xf>
    <xf numFmtId="49" fontId="0" fillId="40" borderId="31" xfId="1165" applyNumberFormat="1" applyFont="1" applyFill="1" applyBorder="1" applyAlignment="1" applyProtection="1">
      <alignment horizontal="center" vertical="center" wrapText="1"/>
      <protection locked="0"/>
    </xf>
    <xf numFmtId="49" fontId="63" fillId="3" borderId="77" xfId="1165" applyNumberFormat="1" applyFont="1" applyFill="1" applyBorder="1" applyAlignment="1" applyProtection="1">
      <alignment horizontal="center" vertical="center" wrapText="1"/>
      <protection/>
    </xf>
    <xf numFmtId="49" fontId="71" fillId="2" borderId="78" xfId="872" applyNumberFormat="1" applyFont="1" applyFill="1" applyBorder="1" applyAlignment="1" applyProtection="1">
      <alignment horizontal="center" vertical="center" wrapText="1"/>
      <protection/>
    </xf>
    <xf numFmtId="49" fontId="0" fillId="7" borderId="79" xfId="1165" applyNumberFormat="1" applyFont="1" applyFill="1" applyBorder="1" applyAlignment="1" applyProtection="1">
      <alignment horizontal="center" vertical="center" wrapText="1"/>
      <protection locked="0"/>
    </xf>
    <xf numFmtId="49" fontId="50" fillId="0" borderId="80" xfId="1165" applyNumberFormat="1" applyFont="1" applyBorder="1" applyAlignment="1" applyProtection="1">
      <alignment horizontal="center" vertical="center" wrapText="1"/>
      <protection/>
    </xf>
    <xf numFmtId="49" fontId="63" fillId="0" borderId="38" xfId="1165" applyNumberFormat="1" applyFont="1" applyBorder="1" applyAlignment="1" applyProtection="1">
      <alignment horizontal="center" vertical="center" wrapText="1"/>
      <protection/>
    </xf>
    <xf numFmtId="0" fontId="0" fillId="40" borderId="38" xfId="1165" applyNumberFormat="1" applyFont="1" applyFill="1" applyBorder="1" applyAlignment="1" applyProtection="1">
      <alignment horizontal="center" vertical="center" wrapText="1"/>
      <protection locked="0"/>
    </xf>
    <xf numFmtId="49" fontId="63" fillId="3" borderId="81" xfId="1165" applyNumberFormat="1" applyFont="1" applyFill="1" applyBorder="1" applyAlignment="1" applyProtection="1">
      <alignment horizontal="center" vertical="center" wrapText="1"/>
      <protection/>
    </xf>
    <xf numFmtId="49" fontId="63" fillId="40" borderId="38" xfId="1165" applyNumberFormat="1" applyFont="1" applyFill="1" applyBorder="1" applyAlignment="1" applyProtection="1">
      <alignment horizontal="center" vertical="center" wrapText="1"/>
      <protection locked="0"/>
    </xf>
    <xf numFmtId="49" fontId="0" fillId="61" borderId="38" xfId="1165" applyNumberFormat="1" applyFont="1" applyFill="1" applyBorder="1" applyAlignment="1" applyProtection="1">
      <alignment horizontal="center" vertical="center" wrapText="1"/>
      <protection/>
    </xf>
    <xf numFmtId="0" fontId="63" fillId="40" borderId="38" xfId="1165" applyNumberFormat="1" applyFont="1" applyFill="1" applyBorder="1" applyAlignment="1" applyProtection="1">
      <alignment horizontal="left" vertical="center" wrapText="1"/>
      <protection locked="0"/>
    </xf>
  </cellXfs>
  <cellStyles count="136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 1" xfId="887"/>
    <cellStyle name="Заголовок 1 2" xfId="888"/>
    <cellStyle name="Заголовок 1 2 2" xfId="889"/>
    <cellStyle name="Заголовок 1 2_46EE.2011(v1.0)" xfId="890"/>
    <cellStyle name="Заголовок 1 3" xfId="891"/>
    <cellStyle name="Заголовок 1 3 2" xfId="892"/>
    <cellStyle name="Заголовок 1 3_46EE.2011(v1.0)" xfId="893"/>
    <cellStyle name="Заголовок 1 4" xfId="894"/>
    <cellStyle name="Заголовок 1 4 2" xfId="895"/>
    <cellStyle name="Заголовок 1 4_46EE.2011(v1.0)" xfId="896"/>
    <cellStyle name="Заголовок 1 5" xfId="897"/>
    <cellStyle name="Заголовок 1 5 2" xfId="898"/>
    <cellStyle name="Заголовок 1 5_46EE.2011(v1.0)" xfId="899"/>
    <cellStyle name="Заголовок 1 6" xfId="900"/>
    <cellStyle name="Заголовок 1 6 2" xfId="901"/>
    <cellStyle name="Заголовок 1 6_46EE.2011(v1.0)" xfId="902"/>
    <cellStyle name="Заголовок 1 7" xfId="903"/>
    <cellStyle name="Заголовок 1 7 2" xfId="904"/>
    <cellStyle name="Заголовок 1 7_46EE.2011(v1.0)" xfId="905"/>
    <cellStyle name="Заголовок 1 8" xfId="906"/>
    <cellStyle name="Заголовок 1 8 2" xfId="907"/>
    <cellStyle name="Заголовок 1 8_46EE.2011(v1.0)" xfId="908"/>
    <cellStyle name="Заголовок 1 9" xfId="909"/>
    <cellStyle name="Заголовок 1 9 2" xfId="910"/>
    <cellStyle name="Заголовок 1 9_46EE.2011(v1.0)" xfId="911"/>
    <cellStyle name="Заголовок 2" xfId="912"/>
    <cellStyle name="Заголовок 2 2" xfId="913"/>
    <cellStyle name="Заголовок 2 2 2" xfId="914"/>
    <cellStyle name="Заголовок 2 2_46EE.2011(v1.0)" xfId="915"/>
    <cellStyle name="Заголовок 2 3" xfId="916"/>
    <cellStyle name="Заголовок 2 3 2" xfId="917"/>
    <cellStyle name="Заголовок 2 3_46EE.2011(v1.0)" xfId="918"/>
    <cellStyle name="Заголовок 2 4" xfId="919"/>
    <cellStyle name="Заголовок 2 4 2" xfId="920"/>
    <cellStyle name="Заголовок 2 4_46EE.2011(v1.0)" xfId="921"/>
    <cellStyle name="Заголовок 2 5" xfId="922"/>
    <cellStyle name="Заголовок 2 5 2" xfId="923"/>
    <cellStyle name="Заголовок 2 5_46EE.2011(v1.0)" xfId="924"/>
    <cellStyle name="Заголовок 2 6" xfId="925"/>
    <cellStyle name="Заголовок 2 6 2" xfId="926"/>
    <cellStyle name="Заголовок 2 6_46EE.2011(v1.0)" xfId="927"/>
    <cellStyle name="Заголовок 2 7" xfId="928"/>
    <cellStyle name="Заголовок 2 7 2" xfId="929"/>
    <cellStyle name="Заголовок 2 7_46EE.2011(v1.0)" xfId="930"/>
    <cellStyle name="Заголовок 2 8" xfId="931"/>
    <cellStyle name="Заголовок 2 8 2" xfId="932"/>
    <cellStyle name="Заголовок 2 8_46EE.2011(v1.0)" xfId="933"/>
    <cellStyle name="Заголовок 2 9" xfId="934"/>
    <cellStyle name="Заголовок 2 9 2" xfId="935"/>
    <cellStyle name="Заголовок 2 9_46EE.2011(v1.0)" xfId="936"/>
    <cellStyle name="Заголовок 3" xfId="937"/>
    <cellStyle name="Заголовок 3 2" xfId="938"/>
    <cellStyle name="Заголовок 3 2 2" xfId="939"/>
    <cellStyle name="Заголовок 3 2_46EE.2011(v1.0)" xfId="940"/>
    <cellStyle name="Заголовок 3 3" xfId="941"/>
    <cellStyle name="Заголовок 3 3 2" xfId="942"/>
    <cellStyle name="Заголовок 3 3_46EE.2011(v1.0)" xfId="943"/>
    <cellStyle name="Заголовок 3 4" xfId="944"/>
    <cellStyle name="Заголовок 3 4 2" xfId="945"/>
    <cellStyle name="Заголовок 3 4_46EE.2011(v1.0)" xfId="946"/>
    <cellStyle name="Заголовок 3 5" xfId="947"/>
    <cellStyle name="Заголовок 3 5 2" xfId="948"/>
    <cellStyle name="Заголовок 3 5_46EE.2011(v1.0)" xfId="949"/>
    <cellStyle name="Заголовок 3 6" xfId="950"/>
    <cellStyle name="Заголовок 3 6 2" xfId="951"/>
    <cellStyle name="Заголовок 3 6_46EE.2011(v1.0)" xfId="952"/>
    <cellStyle name="Заголовок 3 7" xfId="953"/>
    <cellStyle name="Заголовок 3 7 2" xfId="954"/>
    <cellStyle name="Заголовок 3 7_46EE.2011(v1.0)" xfId="955"/>
    <cellStyle name="Заголовок 3 8" xfId="956"/>
    <cellStyle name="Заголовок 3 8 2" xfId="957"/>
    <cellStyle name="Заголовок 3 8_46EE.2011(v1.0)" xfId="958"/>
    <cellStyle name="Заголовок 3 9" xfId="959"/>
    <cellStyle name="Заголовок 3 9 2" xfId="960"/>
    <cellStyle name="Заголовок 3 9_46EE.2011(v1.0)" xfId="961"/>
    <cellStyle name="Заголовок 4" xfId="962"/>
    <cellStyle name="Заголовок 4 2" xfId="963"/>
    <cellStyle name="Заголовок 4 2 2" xfId="964"/>
    <cellStyle name="Заголовок 4 3" xfId="965"/>
    <cellStyle name="Заголовок 4 3 2" xfId="966"/>
    <cellStyle name="Заголовок 4 4" xfId="967"/>
    <cellStyle name="Заголовок 4 4 2" xfId="968"/>
    <cellStyle name="Заголовок 4 5" xfId="969"/>
    <cellStyle name="Заголовок 4 5 2" xfId="970"/>
    <cellStyle name="Заголовок 4 6" xfId="971"/>
    <cellStyle name="Заголовок 4 6 2" xfId="972"/>
    <cellStyle name="Заголовок 4 7" xfId="973"/>
    <cellStyle name="Заголовок 4 7 2" xfId="974"/>
    <cellStyle name="Заголовок 4 8" xfId="975"/>
    <cellStyle name="Заголовок 4 8 2" xfId="976"/>
    <cellStyle name="Заголовок 4 9" xfId="977"/>
    <cellStyle name="Заголовок 4 9 2" xfId="978"/>
    <cellStyle name="ЗАГОЛОВОК1" xfId="979"/>
    <cellStyle name="ЗАГОЛОВОК2" xfId="980"/>
    <cellStyle name="ЗаголовокСтолбца" xfId="981"/>
    <cellStyle name="Защитный" xfId="982"/>
    <cellStyle name="Значение" xfId="983"/>
    <cellStyle name="Зоголовок" xfId="984"/>
    <cellStyle name="Итог" xfId="985"/>
    <cellStyle name="Итог 2" xfId="986"/>
    <cellStyle name="Итог 2 2" xfId="987"/>
    <cellStyle name="Итог 2_46EE.2011(v1.0)" xfId="988"/>
    <cellStyle name="Итог 3" xfId="989"/>
    <cellStyle name="Итог 3 2" xfId="990"/>
    <cellStyle name="Итог 3_46EE.2011(v1.0)" xfId="991"/>
    <cellStyle name="Итог 4" xfId="992"/>
    <cellStyle name="Итог 4 2" xfId="993"/>
    <cellStyle name="Итог 4_46EE.2011(v1.0)" xfId="994"/>
    <cellStyle name="Итог 5" xfId="995"/>
    <cellStyle name="Итог 5 2" xfId="996"/>
    <cellStyle name="Итог 5_46EE.2011(v1.0)" xfId="997"/>
    <cellStyle name="Итог 6" xfId="998"/>
    <cellStyle name="Итог 6 2" xfId="999"/>
    <cellStyle name="Итог 6_46EE.2011(v1.0)" xfId="1000"/>
    <cellStyle name="Итог 7" xfId="1001"/>
    <cellStyle name="Итог 7 2" xfId="1002"/>
    <cellStyle name="Итог 7_46EE.2011(v1.0)" xfId="1003"/>
    <cellStyle name="Итог 8" xfId="1004"/>
    <cellStyle name="Итог 8 2" xfId="1005"/>
    <cellStyle name="Итог 8_46EE.2011(v1.0)" xfId="1006"/>
    <cellStyle name="Итог 9" xfId="1007"/>
    <cellStyle name="Итог 9 2" xfId="1008"/>
    <cellStyle name="Итог 9_46EE.2011(v1.0)" xfId="1009"/>
    <cellStyle name="Итого" xfId="1010"/>
    <cellStyle name="ИТОГОВЫЙ" xfId="1011"/>
    <cellStyle name="ИТОГОВЫЙ 2" xfId="1012"/>
    <cellStyle name="ИТОГОВЫЙ 3" xfId="1013"/>
    <cellStyle name="ИТОГОВЫЙ 4" xfId="1014"/>
    <cellStyle name="ИТОГОВЫЙ 5" xfId="1015"/>
    <cellStyle name="ИТОГОВЫЙ 6" xfId="1016"/>
    <cellStyle name="ИТОГОВЫЙ 7" xfId="1017"/>
    <cellStyle name="ИТОГОВЫЙ 8" xfId="1018"/>
    <cellStyle name="ИТОГОВЫЙ_1" xfId="1019"/>
    <cellStyle name="Контрольная ячейка" xfId="1020"/>
    <cellStyle name="Контрольная ячейка 2" xfId="1021"/>
    <cellStyle name="Контрольная ячейка 2 2" xfId="1022"/>
    <cellStyle name="Контрольная ячейка 2_46EE.2011(v1.0)" xfId="1023"/>
    <cellStyle name="Контрольная ячейка 3" xfId="1024"/>
    <cellStyle name="Контрольная ячейка 3 2" xfId="1025"/>
    <cellStyle name="Контрольная ячейка 3_46EE.2011(v1.0)" xfId="1026"/>
    <cellStyle name="Контрольная ячейка 4" xfId="1027"/>
    <cellStyle name="Контрольная ячейка 4 2" xfId="1028"/>
    <cellStyle name="Контрольная ячейка 4_46EE.2011(v1.0)" xfId="1029"/>
    <cellStyle name="Контрольная ячейка 5" xfId="1030"/>
    <cellStyle name="Контрольная ячейка 5 2" xfId="1031"/>
    <cellStyle name="Контрольная ячейка 5_46EE.2011(v1.0)" xfId="1032"/>
    <cellStyle name="Контрольная ячейка 6" xfId="1033"/>
    <cellStyle name="Контрольная ячейка 6 2" xfId="1034"/>
    <cellStyle name="Контрольная ячейка 6_46EE.2011(v1.0)" xfId="1035"/>
    <cellStyle name="Контрольная ячейка 7" xfId="1036"/>
    <cellStyle name="Контрольная ячейка 7 2" xfId="1037"/>
    <cellStyle name="Контрольная ячейка 7_46EE.2011(v1.0)" xfId="1038"/>
    <cellStyle name="Контрольная ячейка 8" xfId="1039"/>
    <cellStyle name="Контрольная ячейка 8 2" xfId="1040"/>
    <cellStyle name="Контрольная ячейка 8_46EE.2011(v1.0)" xfId="1041"/>
    <cellStyle name="Контрольная ячейка 9" xfId="1042"/>
    <cellStyle name="Контрольная ячейка 9 2" xfId="1043"/>
    <cellStyle name="Контрольная ячейка 9_46EE.2011(v1.0)" xfId="1044"/>
    <cellStyle name="Мои наименования показателей" xfId="1045"/>
    <cellStyle name="Мои наименования показателей 2" xfId="1046"/>
    <cellStyle name="Мои наименования показателей 2 2" xfId="1047"/>
    <cellStyle name="Мои наименования показателей 2 3" xfId="1048"/>
    <cellStyle name="Мои наименования показателей 2 4" xfId="1049"/>
    <cellStyle name="Мои наименования показателей 2 5" xfId="1050"/>
    <cellStyle name="Мои наименования показателей 2 6" xfId="1051"/>
    <cellStyle name="Мои наименования показателей 2 7" xfId="1052"/>
    <cellStyle name="Мои наименования показателей 2 8" xfId="1053"/>
    <cellStyle name="Мои наименования показателей 2_1" xfId="1054"/>
    <cellStyle name="Мои наименования показателей 3" xfId="1055"/>
    <cellStyle name="Мои наименования показателей 3 2" xfId="1056"/>
    <cellStyle name="Мои наименования показателей 3 3" xfId="1057"/>
    <cellStyle name="Мои наименования показателей 3 4" xfId="1058"/>
    <cellStyle name="Мои наименования показателей 3 5" xfId="1059"/>
    <cellStyle name="Мои наименования показателей 3 6" xfId="1060"/>
    <cellStyle name="Мои наименования показателей 3 7" xfId="1061"/>
    <cellStyle name="Мои наименования показателей 3 8" xfId="1062"/>
    <cellStyle name="Мои наименования показателей 3_1" xfId="1063"/>
    <cellStyle name="Мои наименования показателей 4" xfId="1064"/>
    <cellStyle name="Мои наименования показателей 4 2" xfId="1065"/>
    <cellStyle name="Мои наименования показателей 4 3" xfId="1066"/>
    <cellStyle name="Мои наименования показателей 4 4" xfId="1067"/>
    <cellStyle name="Мои наименования показателей 4 5" xfId="1068"/>
    <cellStyle name="Мои наименования показателей 4 6" xfId="1069"/>
    <cellStyle name="Мои наименования показателей 4 7" xfId="1070"/>
    <cellStyle name="Мои наименования показателей 4 8" xfId="1071"/>
    <cellStyle name="Мои наименования показателей 4_1" xfId="1072"/>
    <cellStyle name="Мои наименования показателей 5" xfId="1073"/>
    <cellStyle name="Мои наименования показателей 5 2" xfId="1074"/>
    <cellStyle name="Мои наименования показателей 5 3" xfId="1075"/>
    <cellStyle name="Мои наименования показателей 5 4" xfId="1076"/>
    <cellStyle name="Мои наименования показателей 5 5" xfId="1077"/>
    <cellStyle name="Мои наименования показателей 5 6" xfId="1078"/>
    <cellStyle name="Мои наименования показателей 5 7" xfId="1079"/>
    <cellStyle name="Мои наименования показателей 5 8" xfId="1080"/>
    <cellStyle name="Мои наименования показателей 5_1" xfId="1081"/>
    <cellStyle name="Мои наименования показателей 6" xfId="1082"/>
    <cellStyle name="Мои наименования показателей 6 2" xfId="1083"/>
    <cellStyle name="Мои наименования показателей 6_46EE.2011(v1.0)" xfId="1084"/>
    <cellStyle name="Мои наименования показателей 7" xfId="1085"/>
    <cellStyle name="Мои наименования показателей 7 2" xfId="1086"/>
    <cellStyle name="Мои наименования показателей 7_46EE.2011(v1.0)" xfId="1087"/>
    <cellStyle name="Мои наименования показателей 8" xfId="1088"/>
    <cellStyle name="Мои наименования показателей 8 2" xfId="1089"/>
    <cellStyle name="Мои наименования показателей 8_46EE.2011(v1.0)" xfId="1090"/>
    <cellStyle name="Мои наименования показателей_46TE.RT(v1.0)" xfId="1091"/>
    <cellStyle name="Мой заголовок" xfId="1092"/>
    <cellStyle name="Мой заголовок листа" xfId="1093"/>
    <cellStyle name="назв фил" xfId="1094"/>
    <cellStyle name="Название" xfId="1095"/>
    <cellStyle name="Название 2" xfId="1096"/>
    <cellStyle name="Название 2 2" xfId="1097"/>
    <cellStyle name="Название 3" xfId="1098"/>
    <cellStyle name="Название 3 2" xfId="1099"/>
    <cellStyle name="Название 4" xfId="1100"/>
    <cellStyle name="Название 4 2" xfId="1101"/>
    <cellStyle name="Название 5" xfId="1102"/>
    <cellStyle name="Название 5 2" xfId="1103"/>
    <cellStyle name="Название 6" xfId="1104"/>
    <cellStyle name="Название 6 2" xfId="1105"/>
    <cellStyle name="Название 7" xfId="1106"/>
    <cellStyle name="Название 7 2" xfId="1107"/>
    <cellStyle name="Название 8" xfId="1108"/>
    <cellStyle name="Название 8 2" xfId="1109"/>
    <cellStyle name="Название 9" xfId="1110"/>
    <cellStyle name="Название 9 2" xfId="1111"/>
    <cellStyle name="Нейтральный" xfId="1112"/>
    <cellStyle name="Нейтральный 2" xfId="1113"/>
    <cellStyle name="Нейтральный 2 2" xfId="1114"/>
    <cellStyle name="Нейтральный 3" xfId="1115"/>
    <cellStyle name="Нейтральный 3 2" xfId="1116"/>
    <cellStyle name="Нейтральный 4" xfId="1117"/>
    <cellStyle name="Нейтральный 4 2" xfId="1118"/>
    <cellStyle name="Нейтральный 5" xfId="1119"/>
    <cellStyle name="Нейтральный 5 2" xfId="1120"/>
    <cellStyle name="Нейтральный 6" xfId="1121"/>
    <cellStyle name="Нейтральный 6 2" xfId="1122"/>
    <cellStyle name="Нейтральный 7" xfId="1123"/>
    <cellStyle name="Нейтральный 7 2" xfId="1124"/>
    <cellStyle name="Нейтральный 8" xfId="1125"/>
    <cellStyle name="Нейтральный 8 2" xfId="1126"/>
    <cellStyle name="Нейтральный 9" xfId="1127"/>
    <cellStyle name="Нейтральный 9 2" xfId="1128"/>
    <cellStyle name="Обычный 10" xfId="1129"/>
    <cellStyle name="Обычный 11" xfId="1130"/>
    <cellStyle name="Обычный 2" xfId="1131"/>
    <cellStyle name="Обычный 2 2" xfId="1132"/>
    <cellStyle name="Обычный 2 2 2" xfId="1133"/>
    <cellStyle name="Обычный 2 2_46EE.2011(v1.0)" xfId="1134"/>
    <cellStyle name="Обычный 2 3" xfId="1135"/>
    <cellStyle name="Обычный 2 3 2" xfId="1136"/>
    <cellStyle name="Обычный 2 3_46EE.2011(v1.0)" xfId="1137"/>
    <cellStyle name="Обычный 2 4" xfId="1138"/>
    <cellStyle name="Обычный 2 4 2" xfId="1139"/>
    <cellStyle name="Обычный 2 4_46EE.2011(v1.0)" xfId="1140"/>
    <cellStyle name="Обычный 2 5" xfId="1141"/>
    <cellStyle name="Обычный 2 5 2" xfId="1142"/>
    <cellStyle name="Обычный 2 5_46EE.2011(v1.0)" xfId="1143"/>
    <cellStyle name="Обычный 2 6" xfId="1144"/>
    <cellStyle name="Обычный 2 6 2" xfId="1145"/>
    <cellStyle name="Обычный 2 6_46EE.2011(v1.0)" xfId="1146"/>
    <cellStyle name="Обычный 2_1" xfId="1147"/>
    <cellStyle name="Обычный 3" xfId="1148"/>
    <cellStyle name="Обычный 4" xfId="1149"/>
    <cellStyle name="Обычный 4 2" xfId="1150"/>
    <cellStyle name="Обычный 4_EE.20.MET.SVOD.2.73_v0.1" xfId="1151"/>
    <cellStyle name="Обычный 5" xfId="1152"/>
    <cellStyle name="Обычный 6" xfId="1153"/>
    <cellStyle name="Обычный 7" xfId="1154"/>
    <cellStyle name="Обычный 8" xfId="1155"/>
    <cellStyle name="Обычный 9" xfId="1156"/>
    <cellStyle name="Обычный_BALANCE.VODOSN.2008YEAR_JKK.33.VS.1.77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KRU.TARIFF.TE.FACT(v0.5)_import_02.02" xfId="1162"/>
    <cellStyle name="Обычный_OREP.JKH.POD.2010YEAR(v1.0)" xfId="1163"/>
    <cellStyle name="Обычный_OREP.JKH.POD.2010YEAR(v1.1)" xfId="1164"/>
    <cellStyle name="Обычный_POTR.EE(+PASPORT)" xfId="1165"/>
    <cellStyle name="Обычный_PREDEL.JKH.2010(v1.3)" xfId="1166"/>
    <cellStyle name="Обычный_PRIL1.ELECTR" xfId="1167"/>
    <cellStyle name="Обычный_PRIL4.JKU.7.28(04.03.2009)" xfId="1168"/>
    <cellStyle name="Обычный_reest_org" xfId="1169"/>
    <cellStyle name="Обычный_TR.TARIFF.AUTO.P.M.2.16" xfId="1170"/>
    <cellStyle name="Обычный_ЖКУ_проект3" xfId="1171"/>
    <cellStyle name="Обычный_Карта РФ" xfId="1172"/>
    <cellStyle name="Обычный_Книга2" xfId="1173"/>
    <cellStyle name="Обычный_Мониторинг инвестиций" xfId="1174"/>
    <cellStyle name="Обычный_форма 1 водопровод для орг" xfId="1175"/>
    <cellStyle name="Обычный_форма 1 водопровод для орг_CALC.KV.4.78(v1.0)" xfId="1176"/>
    <cellStyle name="Обычный_Форма 22 ЖКХ" xfId="1177"/>
    <cellStyle name="Плохой" xfId="1178"/>
    <cellStyle name="Плохой 2" xfId="1179"/>
    <cellStyle name="Плохой 2 2" xfId="1180"/>
    <cellStyle name="Плохой 3" xfId="1181"/>
    <cellStyle name="Плохой 3 2" xfId="1182"/>
    <cellStyle name="Плохой 4" xfId="1183"/>
    <cellStyle name="Плохой 4 2" xfId="1184"/>
    <cellStyle name="Плохой 5" xfId="1185"/>
    <cellStyle name="Плохой 5 2" xfId="1186"/>
    <cellStyle name="Плохой 6" xfId="1187"/>
    <cellStyle name="Плохой 6 2" xfId="1188"/>
    <cellStyle name="Плохой 7" xfId="1189"/>
    <cellStyle name="Плохой 7 2" xfId="1190"/>
    <cellStyle name="Плохой 8" xfId="1191"/>
    <cellStyle name="Плохой 8 2" xfId="1192"/>
    <cellStyle name="Плохой 9" xfId="1193"/>
    <cellStyle name="Плохой 9 2" xfId="1194"/>
    <cellStyle name="По центру с переносом" xfId="1195"/>
    <cellStyle name="По ширине с переносом" xfId="1196"/>
    <cellStyle name="Поле ввода" xfId="1197"/>
    <cellStyle name="Пояснение" xfId="1198"/>
    <cellStyle name="Пояснение 2" xfId="1199"/>
    <cellStyle name="Пояснение 2 2" xfId="1200"/>
    <cellStyle name="Пояснение 3" xfId="1201"/>
    <cellStyle name="Пояснение 3 2" xfId="1202"/>
    <cellStyle name="Пояснение 4" xfId="1203"/>
    <cellStyle name="Пояснение 4 2" xfId="1204"/>
    <cellStyle name="Пояснение 5" xfId="1205"/>
    <cellStyle name="Пояснение 5 2" xfId="1206"/>
    <cellStyle name="Пояснение 6" xfId="1207"/>
    <cellStyle name="Пояснение 6 2" xfId="1208"/>
    <cellStyle name="Пояснение 7" xfId="1209"/>
    <cellStyle name="Пояснение 7 2" xfId="1210"/>
    <cellStyle name="Пояснение 8" xfId="1211"/>
    <cellStyle name="Пояснение 8 2" xfId="1212"/>
    <cellStyle name="Пояснение 9" xfId="1213"/>
    <cellStyle name="Пояснение 9 2" xfId="1214"/>
    <cellStyle name="Примечание" xfId="1215"/>
    <cellStyle name="Примечание 10" xfId="1216"/>
    <cellStyle name="Примечание 10 2" xfId="1217"/>
    <cellStyle name="Примечание 10_46EE.2011(v1.0)" xfId="1218"/>
    <cellStyle name="Примечание 11" xfId="1219"/>
    <cellStyle name="Примечание 11 2" xfId="1220"/>
    <cellStyle name="Примечание 11_46EE.2011(v1.0)" xfId="1221"/>
    <cellStyle name="Примечание 12" xfId="1222"/>
    <cellStyle name="Примечание 12 2" xfId="1223"/>
    <cellStyle name="Примечание 12_46EE.2011(v1.0)" xfId="1224"/>
    <cellStyle name="Примечание 2" xfId="1225"/>
    <cellStyle name="Примечание 2 2" xfId="1226"/>
    <cellStyle name="Примечание 2 3" xfId="1227"/>
    <cellStyle name="Примечание 2 4" xfId="1228"/>
    <cellStyle name="Примечание 2 5" xfId="1229"/>
    <cellStyle name="Примечание 2 6" xfId="1230"/>
    <cellStyle name="Примечание 2 7" xfId="1231"/>
    <cellStyle name="Примечание 2 8" xfId="1232"/>
    <cellStyle name="Примечание 2_46EE.2011(v1.0)" xfId="1233"/>
    <cellStyle name="Примечание 3" xfId="1234"/>
    <cellStyle name="Примечание 3 2" xfId="1235"/>
    <cellStyle name="Примечание 3 3" xfId="1236"/>
    <cellStyle name="Примечание 3 4" xfId="1237"/>
    <cellStyle name="Примечание 3 5" xfId="1238"/>
    <cellStyle name="Примечание 3 6" xfId="1239"/>
    <cellStyle name="Примечание 3 7" xfId="1240"/>
    <cellStyle name="Примечание 3 8" xfId="1241"/>
    <cellStyle name="Примечание 3_46EE.2011(v1.0)" xfId="1242"/>
    <cellStyle name="Примечание 4" xfId="1243"/>
    <cellStyle name="Примечание 4 2" xfId="1244"/>
    <cellStyle name="Примечание 4 3" xfId="1245"/>
    <cellStyle name="Примечание 4 4" xfId="1246"/>
    <cellStyle name="Примечание 4 5" xfId="1247"/>
    <cellStyle name="Примечание 4 6" xfId="1248"/>
    <cellStyle name="Примечание 4 7" xfId="1249"/>
    <cellStyle name="Примечание 4 8" xfId="1250"/>
    <cellStyle name="Примечание 4_46EE.2011(v1.0)" xfId="1251"/>
    <cellStyle name="Примечание 5" xfId="1252"/>
    <cellStyle name="Примечание 5 2" xfId="1253"/>
    <cellStyle name="Примечание 5 3" xfId="1254"/>
    <cellStyle name="Примечание 5 4" xfId="1255"/>
    <cellStyle name="Примечание 5 5" xfId="1256"/>
    <cellStyle name="Примечание 5 6" xfId="1257"/>
    <cellStyle name="Примечание 5 7" xfId="1258"/>
    <cellStyle name="Примечание 5 8" xfId="1259"/>
    <cellStyle name="Примечание 5_46EE.2011(v1.0)" xfId="1260"/>
    <cellStyle name="Примечание 6" xfId="1261"/>
    <cellStyle name="Примечание 6 2" xfId="1262"/>
    <cellStyle name="Примечание 6_46EE.2011(v1.0)" xfId="1263"/>
    <cellStyle name="Примечание 7" xfId="1264"/>
    <cellStyle name="Примечание 7 2" xfId="1265"/>
    <cellStyle name="Примечание 7_46EE.2011(v1.0)" xfId="1266"/>
    <cellStyle name="Примечание 8" xfId="1267"/>
    <cellStyle name="Примечание 8 2" xfId="1268"/>
    <cellStyle name="Примечание 8_46EE.2011(v1.0)" xfId="1269"/>
    <cellStyle name="Примечание 9" xfId="1270"/>
    <cellStyle name="Примечание 9 2" xfId="1271"/>
    <cellStyle name="Примечание 9_46EE.2011(v1.0)" xfId="1272"/>
    <cellStyle name="Percent" xfId="1273"/>
    <cellStyle name="Процентный 2" xfId="1274"/>
    <cellStyle name="Процентный 2 2" xfId="1275"/>
    <cellStyle name="Процентный 2 3" xfId="1276"/>
    <cellStyle name="Процентный 3" xfId="1277"/>
    <cellStyle name="Процентный 4" xfId="1278"/>
    <cellStyle name="Связанная ячейка" xfId="1279"/>
    <cellStyle name="Связанная ячейка 2" xfId="1280"/>
    <cellStyle name="Связанная ячейка 2 2" xfId="1281"/>
    <cellStyle name="Связанная ячейка 2_46EE.2011(v1.0)" xfId="1282"/>
    <cellStyle name="Связанная ячейка 3" xfId="1283"/>
    <cellStyle name="Связанная ячейка 3 2" xfId="1284"/>
    <cellStyle name="Связанная ячейка 3_46EE.2011(v1.0)" xfId="1285"/>
    <cellStyle name="Связанная ячейка 4" xfId="1286"/>
    <cellStyle name="Связанная ячейка 4 2" xfId="1287"/>
    <cellStyle name="Связанная ячейка 4_46EE.2011(v1.0)" xfId="1288"/>
    <cellStyle name="Связанная ячейка 5" xfId="1289"/>
    <cellStyle name="Связанная ячейка 5 2" xfId="1290"/>
    <cellStyle name="Связанная ячейка 5_46EE.2011(v1.0)" xfId="1291"/>
    <cellStyle name="Связанная ячейка 6" xfId="1292"/>
    <cellStyle name="Связанная ячейка 6 2" xfId="1293"/>
    <cellStyle name="Связанная ячейка 6_46EE.2011(v1.0)" xfId="1294"/>
    <cellStyle name="Связанная ячейка 7" xfId="1295"/>
    <cellStyle name="Связанная ячейка 7 2" xfId="1296"/>
    <cellStyle name="Связанная ячейка 7_46EE.2011(v1.0)" xfId="1297"/>
    <cellStyle name="Связанная ячейка 8" xfId="1298"/>
    <cellStyle name="Связанная ячейка 8 2" xfId="1299"/>
    <cellStyle name="Связанная ячейка 8_46EE.2011(v1.0)" xfId="1300"/>
    <cellStyle name="Связанная ячейка 9" xfId="1301"/>
    <cellStyle name="Связанная ячейка 9 2" xfId="1302"/>
    <cellStyle name="Связанная ячейка 9_46EE.2011(v1.0)" xfId="1303"/>
    <cellStyle name="Стиль 1" xfId="1304"/>
    <cellStyle name="Стиль 1 2" xfId="1305"/>
    <cellStyle name="ТЕКСТ" xfId="1306"/>
    <cellStyle name="ТЕКСТ 2" xfId="1307"/>
    <cellStyle name="ТЕКСТ 3" xfId="1308"/>
    <cellStyle name="ТЕКСТ 4" xfId="1309"/>
    <cellStyle name="ТЕКСТ 5" xfId="1310"/>
    <cellStyle name="ТЕКСТ 6" xfId="1311"/>
    <cellStyle name="ТЕКСТ 7" xfId="1312"/>
    <cellStyle name="ТЕКСТ 8" xfId="1313"/>
    <cellStyle name="Текст предупреждения" xfId="1314"/>
    <cellStyle name="Текст предупреждения 2" xfId="1315"/>
    <cellStyle name="Текст предупреждения 2 2" xfId="1316"/>
    <cellStyle name="Текст предупреждения 3" xfId="1317"/>
    <cellStyle name="Текст предупреждения 3 2" xfId="1318"/>
    <cellStyle name="Текст предупреждения 4" xfId="1319"/>
    <cellStyle name="Текст предупреждения 4 2" xfId="1320"/>
    <cellStyle name="Текст предупреждения 5" xfId="1321"/>
    <cellStyle name="Текст предупреждения 5 2" xfId="1322"/>
    <cellStyle name="Текст предупреждения 6" xfId="1323"/>
    <cellStyle name="Текст предупреждения 6 2" xfId="1324"/>
    <cellStyle name="Текст предупреждения 7" xfId="1325"/>
    <cellStyle name="Текст предупреждения 7 2" xfId="1326"/>
    <cellStyle name="Текст предупреждения 8" xfId="1327"/>
    <cellStyle name="Текст предупреждения 8 2" xfId="1328"/>
    <cellStyle name="Текст предупреждения 9" xfId="1329"/>
    <cellStyle name="Текст предупреждения 9 2" xfId="1330"/>
    <cellStyle name="Текстовый" xfId="1331"/>
    <cellStyle name="Текстовый 2" xfId="1332"/>
    <cellStyle name="Текстовый 3" xfId="1333"/>
    <cellStyle name="Текстовый 4" xfId="1334"/>
    <cellStyle name="Текстовый 5" xfId="1335"/>
    <cellStyle name="Текстовый 6" xfId="1336"/>
    <cellStyle name="Текстовый 7" xfId="1337"/>
    <cellStyle name="Текстовый 8" xfId="1338"/>
    <cellStyle name="Текстовый_1" xfId="1339"/>
    <cellStyle name="Тысячи [0]_22гк" xfId="1340"/>
    <cellStyle name="Тысячи_22гк" xfId="1341"/>
    <cellStyle name="ФИКСИРОВАННЫЙ" xfId="1342"/>
    <cellStyle name="ФИКСИРОВАННЫЙ 2" xfId="1343"/>
    <cellStyle name="ФИКСИРОВАННЫЙ 3" xfId="1344"/>
    <cellStyle name="ФИКСИРОВАННЫЙ 4" xfId="1345"/>
    <cellStyle name="ФИКСИРОВАННЫЙ 5" xfId="1346"/>
    <cellStyle name="ФИКСИРОВАННЫЙ 6" xfId="1347"/>
    <cellStyle name="ФИКСИРОВАННЫЙ 7" xfId="1348"/>
    <cellStyle name="ФИКСИРОВАННЫЙ 8" xfId="1349"/>
    <cellStyle name="ФИКСИРОВАННЫЙ_1" xfId="1350"/>
    <cellStyle name="Comma" xfId="1351"/>
    <cellStyle name="Comma [0]" xfId="1352"/>
    <cellStyle name="Финансовый 2" xfId="1353"/>
    <cellStyle name="Финансовый 2 2" xfId="1354"/>
    <cellStyle name="Финансовый 2_46EE.2011(v1.0)" xfId="1355"/>
    <cellStyle name="Финансовый 3" xfId="1356"/>
    <cellStyle name="Формула" xfId="1357"/>
    <cellStyle name="Формула 2" xfId="1358"/>
    <cellStyle name="Формула_A РТ 2009 Рязаньэнерго" xfId="1359"/>
    <cellStyle name="ФормулаВБ" xfId="1360"/>
    <cellStyle name="ФормулаНаКонтроль" xfId="1361"/>
    <cellStyle name="Хороший" xfId="1362"/>
    <cellStyle name="Хороший 2" xfId="1363"/>
    <cellStyle name="Хороший 2 2" xfId="1364"/>
    <cellStyle name="Хороший 3" xfId="1365"/>
    <cellStyle name="Хороший 3 2" xfId="1366"/>
    <cellStyle name="Хороший 4" xfId="1367"/>
    <cellStyle name="Хороший 4 2" xfId="1368"/>
    <cellStyle name="Хороший 5" xfId="1369"/>
    <cellStyle name="Хороший 5 2" xfId="1370"/>
    <cellStyle name="Хороший 6" xfId="1371"/>
    <cellStyle name="Хороший 6 2" xfId="1372"/>
    <cellStyle name="Хороший 7" xfId="1373"/>
    <cellStyle name="Хороший 7 2" xfId="1374"/>
    <cellStyle name="Хороший 8" xfId="1375"/>
    <cellStyle name="Хороший 8 2" xfId="1376"/>
    <cellStyle name="Хороший 9" xfId="1377"/>
    <cellStyle name="Хороший 9 2" xfId="1378"/>
    <cellStyle name="Цифры по центру с десятыми" xfId="1379"/>
    <cellStyle name="Џђћ–…ќ’ќ›‰" xfId="1380"/>
    <cellStyle name="Шапка таблицы" xfId="1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EF"/>
      <rgbColor rgb="0030EFEF"/>
      <rgbColor rgb="00800080"/>
      <rgbColor rgb="00800000"/>
      <rgbColor rgb="00008080"/>
      <rgbColor rgb="000000FF"/>
      <rgbColor rgb="0000CCFF"/>
      <rgbColor rgb="00F2F2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15</xdr:row>
      <xdr:rowOff>0</xdr:rowOff>
    </xdr:from>
    <xdr:to>
      <xdr:col>3</xdr:col>
      <xdr:colOff>180975</xdr:colOff>
      <xdr:row>15</xdr:row>
      <xdr:rowOff>161925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71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11</xdr:row>
      <xdr:rowOff>142875</xdr:rowOff>
    </xdr:to>
    <xdr:sp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8</xdr:row>
      <xdr:rowOff>133350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66825"/>
          <a:chOff x="9345" y="331"/>
          <a:chExt cx="1499" cy="2157"/>
        </a:xfrm>
        <a:solidFill>
          <a:srgbClr val="FFFFFF"/>
        </a:solidFill>
      </xdr:grpSpPr>
      <xdr:sp>
        <xdr:nvSpPr>
          <xdr:cNvPr id="7" name="ShapeReg_82"/>
          <xdr:cNvSpPr>
            <a:spLocks/>
          </xdr:cNvSpPr>
        </xdr:nvSpPr>
        <xdr:spPr>
          <a:xfrm>
            <a:off x="9345" y="331"/>
            <a:ext cx="1499" cy="2157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Groupp82_1"/>
          <xdr:cNvSpPr>
            <a:spLocks/>
          </xdr:cNvSpPr>
        </xdr:nvSpPr>
        <xdr:spPr>
          <a:xfrm>
            <a:off x="9422" y="509"/>
            <a:ext cx="116" cy="219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27</xdr:row>
      <xdr:rowOff>142875</xdr:rowOff>
    </xdr:to>
    <xdr:sp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28</xdr:row>
      <xdr:rowOff>142875</xdr:rowOff>
    </xdr:to>
    <xdr:sp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342900</xdr:colOff>
      <xdr:row>17</xdr:row>
      <xdr:rowOff>9525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52625" cy="1133475"/>
          <a:chOff x="2106" y="2529"/>
          <a:chExt cx="2865" cy="2038"/>
        </a:xfrm>
        <a:solidFill>
          <a:srgbClr val="FFFFFF"/>
        </a:solidFill>
      </xdr:grpSpPr>
      <xdr:sp>
        <xdr:nvSpPr>
          <xdr:cNvPr id="32" name="Groupp03_1"/>
          <xdr:cNvSpPr>
            <a:spLocks/>
          </xdr:cNvSpPr>
        </xdr:nvSpPr>
        <xdr:spPr>
          <a:xfrm>
            <a:off x="3862" y="2529"/>
            <a:ext cx="1108" cy="882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3" name="ShapeReg_3"/>
          <xdr:cNvSpPr>
            <a:spLocks/>
          </xdr:cNvSpPr>
        </xdr:nvSpPr>
        <xdr:spPr>
          <a:xfrm>
            <a:off x="2106" y="3411"/>
            <a:ext cx="1124" cy="1155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152400</xdr:colOff>
      <xdr:row>22</xdr:row>
      <xdr:rowOff>57150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38225" cy="990600"/>
          <a:chOff x="10307" y="4156"/>
          <a:chExt cx="1525" cy="1780"/>
        </a:xfrm>
        <a:solidFill>
          <a:srgbClr val="FFFFFF"/>
        </a:solidFill>
      </xdr:grpSpPr>
      <xdr:sp>
        <xdr:nvSpPr>
          <xdr:cNvPr id="36" name="ShapeReg_66"/>
          <xdr:cNvSpPr>
            <a:spLocks/>
          </xdr:cNvSpPr>
        </xdr:nvSpPr>
        <xdr:spPr>
          <a:xfrm>
            <a:off x="10307" y="4810"/>
            <a:ext cx="950" cy="1127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7" name="Groupp66_8"/>
          <xdr:cNvSpPr>
            <a:spLocks/>
          </xdr:cNvSpPr>
        </xdr:nvSpPr>
        <xdr:spPr>
          <a:xfrm>
            <a:off x="11679" y="5761"/>
            <a:ext cx="29" cy="64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8" name="Groupp66_7"/>
          <xdr:cNvSpPr>
            <a:spLocks/>
          </xdr:cNvSpPr>
        </xdr:nvSpPr>
        <xdr:spPr>
          <a:xfrm>
            <a:off x="11709" y="5505"/>
            <a:ext cx="37" cy="141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9" name="Groupp66_6"/>
          <xdr:cNvSpPr>
            <a:spLocks/>
          </xdr:cNvSpPr>
        </xdr:nvSpPr>
        <xdr:spPr>
          <a:xfrm>
            <a:off x="11764" y="5412"/>
            <a:ext cx="5" cy="39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0" name="Groupp66_5"/>
          <xdr:cNvSpPr>
            <a:spLocks/>
          </xdr:cNvSpPr>
        </xdr:nvSpPr>
        <xdr:spPr>
          <a:xfrm>
            <a:off x="11773" y="5191"/>
            <a:ext cx="45" cy="116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1" name="Groupp66_2"/>
          <xdr:cNvSpPr>
            <a:spLocks/>
          </xdr:cNvSpPr>
        </xdr:nvSpPr>
        <xdr:spPr>
          <a:xfrm>
            <a:off x="11583" y="4156"/>
            <a:ext cx="69" cy="175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2" name="Groupp66_3"/>
          <xdr:cNvSpPr>
            <a:spLocks/>
          </xdr:cNvSpPr>
        </xdr:nvSpPr>
        <xdr:spPr>
          <a:xfrm>
            <a:off x="11679" y="4428"/>
            <a:ext cx="29" cy="2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3" name="Groupp66_4"/>
          <xdr:cNvSpPr>
            <a:spLocks/>
          </xdr:cNvSpPr>
        </xdr:nvSpPr>
        <xdr:spPr>
          <a:xfrm>
            <a:off x="11803" y="4920"/>
            <a:ext cx="29" cy="73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16</xdr:row>
      <xdr:rowOff>142875</xdr:rowOff>
    </xdr:to>
    <xdr:sp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533400</xdr:colOff>
      <xdr:row>15</xdr:row>
      <xdr:rowOff>38100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23925" cy="476250"/>
          <a:chOff x="2998" y="3252"/>
          <a:chExt cx="1359" cy="863"/>
        </a:xfrm>
        <a:solidFill>
          <a:srgbClr val="FFFFFF"/>
        </a:solidFill>
      </xdr:grpSpPr>
      <xdr:sp>
        <xdr:nvSpPr>
          <xdr:cNvPr id="51" name="Groupp35_2"/>
          <xdr:cNvSpPr>
            <a:spLocks/>
          </xdr:cNvSpPr>
        </xdr:nvSpPr>
        <xdr:spPr>
          <a:xfrm>
            <a:off x="4084" y="3489"/>
            <a:ext cx="76" cy="133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2" name="Groupp35_1"/>
          <xdr:cNvSpPr>
            <a:spLocks/>
          </xdr:cNvSpPr>
        </xdr:nvSpPr>
        <xdr:spPr>
          <a:xfrm>
            <a:off x="3454" y="3328"/>
            <a:ext cx="123" cy="133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3" name="ShapeReg_35"/>
          <xdr:cNvSpPr>
            <a:spLocks/>
          </xdr:cNvSpPr>
        </xdr:nvSpPr>
        <xdr:spPr>
          <a:xfrm>
            <a:off x="2998" y="3252"/>
            <a:ext cx="1359" cy="863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23</xdr:row>
      <xdr:rowOff>142875</xdr:rowOff>
    </xdr:to>
    <xdr:sp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18</xdr:row>
      <xdr:rowOff>142875</xdr:rowOff>
    </xdr:to>
    <xdr:sp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BA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21</xdr:row>
      <xdr:rowOff>142875</xdr:rowOff>
    </xdr:to>
    <xdr:sp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28575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71800"/>
          <a:chOff x="5189" y="1836"/>
          <a:chExt cx="1917" cy="5321"/>
        </a:xfrm>
        <a:solidFill>
          <a:srgbClr val="FFFFFF"/>
        </a:solidFill>
      </xdr:grpSpPr>
      <xdr:sp>
        <xdr:nvSpPr>
          <xdr:cNvPr id="91" name="Groupp27_1"/>
          <xdr:cNvSpPr>
            <a:spLocks/>
          </xdr:cNvSpPr>
        </xdr:nvSpPr>
        <xdr:spPr>
          <a:xfrm>
            <a:off x="6163" y="2185"/>
            <a:ext cx="202" cy="27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2" name="Groupp27_2"/>
          <xdr:cNvSpPr>
            <a:spLocks/>
          </xdr:cNvSpPr>
        </xdr:nvSpPr>
        <xdr:spPr>
          <a:xfrm>
            <a:off x="5927" y="2048"/>
            <a:ext cx="234" cy="270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3" name="Groupp27_3"/>
          <xdr:cNvSpPr>
            <a:spLocks/>
          </xdr:cNvSpPr>
        </xdr:nvSpPr>
        <xdr:spPr>
          <a:xfrm>
            <a:off x="5880" y="1836"/>
            <a:ext cx="178" cy="253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4" name="Groupp27_4"/>
          <xdr:cNvSpPr>
            <a:spLocks/>
          </xdr:cNvSpPr>
        </xdr:nvSpPr>
        <xdr:spPr>
          <a:xfrm>
            <a:off x="5856" y="2074"/>
            <a:ext cx="76" cy="92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5" name="ShapeReg_27"/>
          <xdr:cNvSpPr>
            <a:spLocks/>
          </xdr:cNvSpPr>
        </xdr:nvSpPr>
        <xdr:spPr>
          <a:xfrm>
            <a:off x="5189" y="2483"/>
            <a:ext cx="1917" cy="4674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504825</xdr:colOff>
      <xdr:row>21</xdr:row>
      <xdr:rowOff>57150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81200" cy="2133600"/>
          <a:chOff x="6765" y="1850"/>
          <a:chExt cx="2907" cy="3829"/>
        </a:xfrm>
        <a:solidFill>
          <a:srgbClr val="FFFFFF"/>
        </a:solidFill>
      </xdr:grpSpPr>
      <xdr:sp>
        <xdr:nvSpPr>
          <xdr:cNvPr id="110" name="ShapeReg_57"/>
          <xdr:cNvSpPr>
            <a:spLocks/>
          </xdr:cNvSpPr>
        </xdr:nvSpPr>
        <xdr:spPr>
          <a:xfrm>
            <a:off x="6765" y="1910"/>
            <a:ext cx="2907" cy="3770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1" name="Groupp57_10"/>
          <xdr:cNvSpPr>
            <a:spLocks/>
          </xdr:cNvSpPr>
        </xdr:nvSpPr>
        <xdr:spPr>
          <a:xfrm>
            <a:off x="7701" y="1987"/>
            <a:ext cx="313" cy="330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2" name="Groupp57_4"/>
          <xdr:cNvSpPr>
            <a:spLocks/>
          </xdr:cNvSpPr>
        </xdr:nvSpPr>
        <xdr:spPr>
          <a:xfrm>
            <a:off x="8033" y="1850"/>
            <a:ext cx="203" cy="159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3" name="Groupp57_1"/>
          <xdr:cNvSpPr>
            <a:spLocks/>
          </xdr:cNvSpPr>
        </xdr:nvSpPr>
        <xdr:spPr>
          <a:xfrm>
            <a:off x="8049" y="2302"/>
            <a:ext cx="163" cy="151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14" name="Groupp57_2"/>
          <xdr:cNvSpPr>
            <a:spLocks/>
          </xdr:cNvSpPr>
        </xdr:nvSpPr>
        <xdr:spPr>
          <a:xfrm>
            <a:off x="6828" y="2975"/>
            <a:ext cx="77" cy="74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>
      <xdr:nvPicPr>
        <xdr:cNvPr id="2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>
      <xdr:nvPicPr>
        <xdr:cNvPr id="3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>
      <xdr:nvPicPr>
        <xdr:cNvPr id="4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>
      <xdr:nvPicPr>
        <xdr:cNvPr id="5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>
      <xdr:nvPicPr>
        <xdr:cNvPr id="6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>
      <xdr:nvPicPr>
        <xdr:cNvPr id="1" name="Pict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6">
      <selection activeCell="A1" activeCellId="1" sqref="G42:G43 A1"/>
    </sheetView>
  </sheetViews>
  <sheetFormatPr defaultColWidth="9.140625" defaultRowHeight="11.25"/>
  <cols>
    <col min="1" max="2" width="2.7109375" style="1" customWidth="1"/>
    <col min="3" max="3" width="10.8515625" style="1" customWidth="1"/>
    <col min="4" max="4" width="4.28125" style="1" customWidth="1"/>
    <col min="5" max="5" width="68.00390625" style="1" customWidth="1"/>
    <col min="6" max="7" width="8.00390625" style="1" customWidth="1"/>
    <col min="8" max="8" width="10.28125" style="1" customWidth="1"/>
    <col min="9" max="9" width="3.57421875" style="1" customWidth="1"/>
    <col min="10" max="10" width="2.7109375" style="1" customWidth="1"/>
    <col min="11" max="16384" width="9.140625" style="1" customWidth="1"/>
  </cols>
  <sheetData>
    <row r="2" ht="11.25">
      <c r="J2" s="2" t="s">
        <v>0</v>
      </c>
    </row>
    <row r="3" spans="2:10" ht="12.75" customHeight="1">
      <c r="B3" s="3"/>
      <c r="C3" s="3"/>
      <c r="D3" s="3"/>
      <c r="E3" s="3"/>
      <c r="J3" s="4" t="str">
        <f>"Версия "&amp;GetVersion()</f>
        <v>Версия 4.2</v>
      </c>
    </row>
    <row r="4" spans="2:10" ht="30.75" customHeight="1">
      <c r="B4" s="263" t="s">
        <v>1</v>
      </c>
      <c r="C4" s="263"/>
      <c r="D4" s="263"/>
      <c r="E4" s="263"/>
      <c r="F4" s="263"/>
      <c r="G4" s="263"/>
      <c r="H4" s="263"/>
      <c r="I4" s="263"/>
      <c r="J4" s="263"/>
    </row>
    <row r="5" spans="2:6" ht="11.25">
      <c r="B5" s="3"/>
      <c r="C5" s="3"/>
      <c r="D5" s="3"/>
      <c r="E5" s="3"/>
      <c r="F5" s="3"/>
    </row>
    <row r="6" spans="2:10" s="5" customFormat="1" ht="12.75">
      <c r="B6" s="6"/>
      <c r="C6" s="7"/>
      <c r="D6" s="7"/>
      <c r="E6" s="7"/>
      <c r="F6" s="7"/>
      <c r="G6" s="7"/>
      <c r="H6" s="7"/>
      <c r="I6" s="7"/>
      <c r="J6" s="8"/>
    </row>
    <row r="7" spans="2:10" s="5" customFormat="1" ht="12.75" customHeight="1">
      <c r="B7" s="9"/>
      <c r="C7" s="264" t="s">
        <v>2</v>
      </c>
      <c r="D7" s="264"/>
      <c r="E7" s="264"/>
      <c r="F7" s="264"/>
      <c r="G7" s="264"/>
      <c r="H7" s="264"/>
      <c r="I7" s="10"/>
      <c r="J7" s="11"/>
    </row>
    <row r="8" spans="2:10" s="5" customFormat="1" ht="12.75">
      <c r="B8" s="9"/>
      <c r="C8" s="265" t="s">
        <v>3</v>
      </c>
      <c r="D8" s="265"/>
      <c r="E8" s="265"/>
      <c r="F8" s="265"/>
      <c r="G8" s="265"/>
      <c r="H8" s="265"/>
      <c r="I8" s="10"/>
      <c r="J8" s="11"/>
    </row>
    <row r="9" spans="2:10" s="5" customFormat="1" ht="12.75">
      <c r="B9" s="9"/>
      <c r="C9" s="265" t="s">
        <v>4</v>
      </c>
      <c r="D9" s="265"/>
      <c r="E9" s="265"/>
      <c r="F9" s="265"/>
      <c r="G9" s="265"/>
      <c r="H9" s="265"/>
      <c r="I9" s="10"/>
      <c r="J9" s="11"/>
    </row>
    <row r="10" spans="2:10" s="5" customFormat="1" ht="57.75" customHeight="1">
      <c r="B10" s="9"/>
      <c r="C10" s="266" t="s">
        <v>5</v>
      </c>
      <c r="D10" s="266"/>
      <c r="E10" s="266"/>
      <c r="F10" s="266"/>
      <c r="G10" s="266"/>
      <c r="H10" s="266"/>
      <c r="I10" s="10"/>
      <c r="J10" s="11"/>
    </row>
    <row r="11" spans="2:10" ht="11.25">
      <c r="B11" s="12"/>
      <c r="J11" s="13"/>
    </row>
    <row r="12" spans="2:10" ht="12.75">
      <c r="B12" s="12"/>
      <c r="D12" s="14" t="s">
        <v>6</v>
      </c>
      <c r="E12" s="15" t="s">
        <v>7</v>
      </c>
      <c r="J12" s="13"/>
    </row>
    <row r="13" spans="2:10" ht="12.75">
      <c r="B13" s="12"/>
      <c r="D13" s="16" t="s">
        <v>6</v>
      </c>
      <c r="E13" s="15" t="s">
        <v>8</v>
      </c>
      <c r="J13" s="13"/>
    </row>
    <row r="14" spans="2:10" ht="12.75" customHeight="1">
      <c r="B14" s="12"/>
      <c r="C14" s="3"/>
      <c r="D14" s="17" t="s">
        <v>6</v>
      </c>
      <c r="E14" s="267" t="s">
        <v>9</v>
      </c>
      <c r="F14" s="267"/>
      <c r="G14" s="267"/>
      <c r="H14" s="267"/>
      <c r="J14" s="13"/>
    </row>
    <row r="15" spans="2:10" ht="14.25" customHeight="1">
      <c r="B15" s="12"/>
      <c r="C15" s="3"/>
      <c r="D15" s="3"/>
      <c r="E15" s="267"/>
      <c r="F15" s="267"/>
      <c r="G15" s="267"/>
      <c r="H15" s="267"/>
      <c r="J15" s="13"/>
    </row>
    <row r="16" spans="2:10" ht="12.75">
      <c r="B16" s="12"/>
      <c r="C16" s="3"/>
      <c r="D16" s="3"/>
      <c r="E16" s="15" t="s">
        <v>10</v>
      </c>
      <c r="F16" s="3"/>
      <c r="J16" s="13"/>
    </row>
    <row r="17" spans="2:10" ht="12.75">
      <c r="B17" s="12"/>
      <c r="C17" s="3"/>
      <c r="D17" s="3"/>
      <c r="E17" s="15"/>
      <c r="F17" s="3"/>
      <c r="J17" s="13"/>
    </row>
    <row r="18" spans="2:10" s="5" customFormat="1" ht="12.75" customHeight="1">
      <c r="B18" s="18"/>
      <c r="C18" s="268" t="s">
        <v>11</v>
      </c>
      <c r="D18" s="268"/>
      <c r="E18" s="268"/>
      <c r="F18" s="268"/>
      <c r="G18" s="268"/>
      <c r="H18" s="268"/>
      <c r="I18" s="19"/>
      <c r="J18" s="20"/>
    </row>
    <row r="19" spans="2:10" s="5" customFormat="1" ht="26.25" customHeight="1">
      <c r="B19" s="18"/>
      <c r="C19" s="269" t="s">
        <v>12</v>
      </c>
      <c r="D19" s="269"/>
      <c r="E19" s="269"/>
      <c r="F19" s="269"/>
      <c r="G19" s="269"/>
      <c r="H19" s="269"/>
      <c r="I19" s="19"/>
      <c r="J19" s="20"/>
    </row>
    <row r="20" spans="2:10" s="5" customFormat="1" ht="26.25" customHeight="1">
      <c r="B20" s="18"/>
      <c r="C20" s="269" t="s">
        <v>13</v>
      </c>
      <c r="D20" s="269"/>
      <c r="E20" s="269"/>
      <c r="F20" s="269"/>
      <c r="G20" s="269"/>
      <c r="H20" s="269"/>
      <c r="I20" s="19"/>
      <c r="J20" s="20"/>
    </row>
    <row r="21" spans="2:10" s="5" customFormat="1" ht="12.75" customHeight="1">
      <c r="B21" s="18"/>
      <c r="C21" s="269" t="s">
        <v>14</v>
      </c>
      <c r="D21" s="269"/>
      <c r="E21" s="269"/>
      <c r="F21" s="269"/>
      <c r="G21" s="269"/>
      <c r="H21" s="269"/>
      <c r="I21" s="19"/>
      <c r="J21" s="20"/>
    </row>
    <row r="22" spans="2:10" s="5" customFormat="1" ht="27.75" customHeight="1">
      <c r="B22" s="18"/>
      <c r="C22" s="269" t="s">
        <v>15</v>
      </c>
      <c r="D22" s="269"/>
      <c r="E22" s="269"/>
      <c r="F22" s="269"/>
      <c r="G22" s="269"/>
      <c r="H22" s="269"/>
      <c r="I22" s="19"/>
      <c r="J22" s="20"/>
    </row>
    <row r="23" spans="1:10" s="26" customFormat="1" ht="18" customHeight="1">
      <c r="A23" s="21"/>
      <c r="B23" s="22"/>
      <c r="C23" s="270" t="s">
        <v>16</v>
      </c>
      <c r="D23" s="270"/>
      <c r="E23" s="270"/>
      <c r="F23" s="23"/>
      <c r="G23" s="24"/>
      <c r="H23" s="24"/>
      <c r="I23" s="24"/>
      <c r="J23" s="25"/>
    </row>
    <row r="24" spans="1:10" s="26" customFormat="1" ht="18" customHeight="1">
      <c r="A24" s="21"/>
      <c r="B24" s="22"/>
      <c r="C24" s="271" t="s">
        <v>17</v>
      </c>
      <c r="D24" s="271"/>
      <c r="E24" s="272"/>
      <c r="F24" s="272"/>
      <c r="G24" s="272"/>
      <c r="H24" s="272"/>
      <c r="I24" s="24"/>
      <c r="J24" s="25"/>
    </row>
    <row r="25" spans="1:10" s="26" customFormat="1" ht="18" customHeight="1">
      <c r="A25" s="21"/>
      <c r="B25" s="22"/>
      <c r="C25" s="271" t="s">
        <v>18</v>
      </c>
      <c r="D25" s="271"/>
      <c r="E25" s="272"/>
      <c r="F25" s="272"/>
      <c r="G25" s="272"/>
      <c r="H25" s="272"/>
      <c r="I25" s="24"/>
      <c r="J25" s="25"/>
    </row>
    <row r="26" spans="1:10" s="26" customFormat="1" ht="18" customHeight="1">
      <c r="A26" s="21"/>
      <c r="B26" s="22"/>
      <c r="C26" s="271" t="s">
        <v>19</v>
      </c>
      <c r="D26" s="271"/>
      <c r="E26" s="273"/>
      <c r="F26" s="273"/>
      <c r="G26" s="273"/>
      <c r="H26" s="273"/>
      <c r="I26" s="24"/>
      <c r="J26" s="25"/>
    </row>
    <row r="27" spans="1:10" s="26" customFormat="1" ht="18" customHeight="1">
      <c r="A27" s="21"/>
      <c r="B27" s="22"/>
      <c r="C27" s="271" t="s">
        <v>20</v>
      </c>
      <c r="D27" s="271"/>
      <c r="E27" s="273"/>
      <c r="F27" s="273"/>
      <c r="G27" s="273"/>
      <c r="H27" s="273"/>
      <c r="I27" s="24"/>
      <c r="J27" s="25"/>
    </row>
    <row r="28" spans="1:10" s="26" customFormat="1" ht="18" customHeight="1">
      <c r="A28" s="21"/>
      <c r="B28" s="22"/>
      <c r="C28" s="271" t="s">
        <v>21</v>
      </c>
      <c r="D28" s="271"/>
      <c r="E28" s="272"/>
      <c r="F28" s="272"/>
      <c r="G28" s="272"/>
      <c r="H28" s="272"/>
      <c r="I28" s="24"/>
      <c r="J28" s="25"/>
    </row>
    <row r="29" spans="1:10" s="26" customFormat="1" ht="24" customHeight="1">
      <c r="A29" s="21"/>
      <c r="B29" s="22"/>
      <c r="C29" s="271" t="s">
        <v>22</v>
      </c>
      <c r="D29" s="271"/>
      <c r="E29" s="272" t="s">
        <v>23</v>
      </c>
      <c r="F29" s="272"/>
      <c r="G29" s="272"/>
      <c r="H29" s="272"/>
      <c r="I29" s="24"/>
      <c r="J29" s="25"/>
    </row>
    <row r="30" spans="1:10" s="26" customFormat="1" ht="26.25" customHeight="1">
      <c r="A30" s="21"/>
      <c r="B30" s="22"/>
      <c r="C30" s="274" t="s">
        <v>24</v>
      </c>
      <c r="D30" s="274"/>
      <c r="E30" s="275" t="s">
        <v>25</v>
      </c>
      <c r="F30" s="275"/>
      <c r="G30" s="275"/>
      <c r="H30" s="275"/>
      <c r="I30" s="24"/>
      <c r="J30" s="25"/>
    </row>
    <row r="31" spans="1:10" s="26" customFormat="1" ht="12.75">
      <c r="A31" s="21"/>
      <c r="B31" s="22"/>
      <c r="C31" s="27"/>
      <c r="D31" s="27"/>
      <c r="E31" s="27"/>
      <c r="F31" s="23"/>
      <c r="G31" s="24"/>
      <c r="H31" s="24"/>
      <c r="I31" s="24"/>
      <c r="J31" s="25"/>
    </row>
    <row r="32" spans="1:10" s="26" customFormat="1" ht="18" customHeight="1">
      <c r="A32" s="21"/>
      <c r="B32" s="22"/>
      <c r="C32" s="270" t="s">
        <v>26</v>
      </c>
      <c r="D32" s="270"/>
      <c r="E32" s="270"/>
      <c r="F32" s="23"/>
      <c r="G32" s="24"/>
      <c r="H32" s="24"/>
      <c r="I32" s="24"/>
      <c r="J32" s="25"/>
    </row>
    <row r="33" spans="1:10" s="26" customFormat="1" ht="18" customHeight="1">
      <c r="A33" s="21"/>
      <c r="B33" s="22"/>
      <c r="C33" s="276" t="s">
        <v>17</v>
      </c>
      <c r="D33" s="276"/>
      <c r="E33" s="272"/>
      <c r="F33" s="272"/>
      <c r="G33" s="272"/>
      <c r="H33" s="272"/>
      <c r="I33" s="24"/>
      <c r="J33" s="25"/>
    </row>
    <row r="34" spans="1:10" s="26" customFormat="1" ht="18" customHeight="1">
      <c r="A34" s="21"/>
      <c r="B34" s="22"/>
      <c r="C34" s="276" t="s">
        <v>18</v>
      </c>
      <c r="D34" s="276"/>
      <c r="E34" s="272"/>
      <c r="F34" s="272"/>
      <c r="G34" s="272"/>
      <c r="H34" s="272"/>
      <c r="I34" s="24"/>
      <c r="J34" s="25"/>
    </row>
    <row r="35" spans="1:10" s="26" customFormat="1" ht="30" customHeight="1">
      <c r="A35" s="21"/>
      <c r="B35" s="22"/>
      <c r="C35" s="276" t="s">
        <v>19</v>
      </c>
      <c r="D35" s="276"/>
      <c r="E35" s="273"/>
      <c r="F35" s="273"/>
      <c r="G35" s="273"/>
      <c r="H35" s="273"/>
      <c r="I35" s="24"/>
      <c r="J35" s="25"/>
    </row>
    <row r="36" spans="1:10" s="26" customFormat="1" ht="18" customHeight="1">
      <c r="A36" s="21"/>
      <c r="B36" s="22"/>
      <c r="C36" s="276" t="s">
        <v>20</v>
      </c>
      <c r="D36" s="276"/>
      <c r="E36" s="273" t="s">
        <v>27</v>
      </c>
      <c r="F36" s="273"/>
      <c r="G36" s="273"/>
      <c r="H36" s="273"/>
      <c r="I36" s="24"/>
      <c r="J36" s="25"/>
    </row>
    <row r="37" spans="1:10" s="26" customFormat="1" ht="18" customHeight="1">
      <c r="A37" s="21"/>
      <c r="B37" s="22"/>
      <c r="C37" s="277" t="s">
        <v>21</v>
      </c>
      <c r="D37" s="277"/>
      <c r="E37" s="278"/>
      <c r="F37" s="278"/>
      <c r="G37" s="278"/>
      <c r="H37" s="278"/>
      <c r="I37" s="24"/>
      <c r="J37" s="25"/>
    </row>
    <row r="38" spans="2:10" ht="40.5" customHeight="1">
      <c r="B38" s="28"/>
      <c r="C38" s="29"/>
      <c r="D38" s="29"/>
      <c r="E38" s="29"/>
      <c r="F38" s="29"/>
      <c r="G38" s="29"/>
      <c r="H38" s="29"/>
      <c r="I38" s="29"/>
      <c r="J38" s="30"/>
    </row>
  </sheetData>
  <sheetProtection sheet="1" formatColumns="0" formatRows="0"/>
  <mergeCells count="37">
    <mergeCell ref="C35:D35"/>
    <mergeCell ref="E35:H35"/>
    <mergeCell ref="C36:D36"/>
    <mergeCell ref="E36:H36"/>
    <mergeCell ref="C37:D37"/>
    <mergeCell ref="E37:H37"/>
    <mergeCell ref="C30:D30"/>
    <mergeCell ref="E30:H30"/>
    <mergeCell ref="C32:E32"/>
    <mergeCell ref="C33:D33"/>
    <mergeCell ref="E33:H33"/>
    <mergeCell ref="C34:D34"/>
    <mergeCell ref="E34:H34"/>
    <mergeCell ref="C27:D27"/>
    <mergeCell ref="E27:H27"/>
    <mergeCell ref="C28:D28"/>
    <mergeCell ref="E28:H28"/>
    <mergeCell ref="C29:D29"/>
    <mergeCell ref="E29:H29"/>
    <mergeCell ref="C24:D24"/>
    <mergeCell ref="E24:H24"/>
    <mergeCell ref="C25:D25"/>
    <mergeCell ref="E25:H25"/>
    <mergeCell ref="C26:D26"/>
    <mergeCell ref="E26:H26"/>
    <mergeCell ref="C18:H18"/>
    <mergeCell ref="C19:H19"/>
    <mergeCell ref="C20:H20"/>
    <mergeCell ref="C21:H21"/>
    <mergeCell ref="C22:H22"/>
    <mergeCell ref="C23:E23"/>
    <mergeCell ref="B4:J4"/>
    <mergeCell ref="C7:H7"/>
    <mergeCell ref="C8:H8"/>
    <mergeCell ref="C9:H9"/>
    <mergeCell ref="C10:H10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118055555555555" footer="0.5118055555555555"/>
  <pageSetup fitToHeight="1" fitToWidth="1" horizontalDpi="300" verticalDpi="300" orientation="portrait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" width="9.140625" style="208" customWidth="1"/>
    <col min="2" max="2" width="14.140625" style="209" customWidth="1"/>
    <col min="3" max="3" width="8.28125" style="209" customWidth="1"/>
    <col min="4" max="4" width="19.00390625" style="209" customWidth="1"/>
    <col min="5" max="7" width="12.28125" style="209" customWidth="1"/>
    <col min="8" max="8" width="68.28125" style="210" customWidth="1"/>
    <col min="9" max="9" width="32.140625" style="209" customWidth="1"/>
    <col min="10" max="10" width="48.140625" style="209" customWidth="1"/>
    <col min="11" max="11" width="19.00390625" style="209" customWidth="1"/>
    <col min="12" max="12" width="9.140625" style="209" customWidth="1"/>
    <col min="13" max="13" width="34.421875" style="209" customWidth="1"/>
    <col min="14" max="16384" width="9.140625" style="209" customWidth="1"/>
  </cols>
  <sheetData>
    <row r="1" spans="1:92" ht="11.25">
      <c r="A1" s="211" t="s">
        <v>156</v>
      </c>
      <c r="B1" s="211" t="s">
        <v>157</v>
      </c>
      <c r="C1" s="211" t="s">
        <v>158</v>
      </c>
      <c r="D1" s="212" t="s">
        <v>159</v>
      </c>
      <c r="E1" s="212" t="s">
        <v>160</v>
      </c>
      <c r="F1" s="212" t="s">
        <v>161</v>
      </c>
      <c r="G1" s="212" t="s">
        <v>162</v>
      </c>
      <c r="H1" s="212" t="s">
        <v>163</v>
      </c>
      <c r="I1" s="212" t="s">
        <v>49</v>
      </c>
      <c r="J1" s="212" t="s">
        <v>164</v>
      </c>
      <c r="K1" s="212" t="s">
        <v>159</v>
      </c>
      <c r="M1" s="213" t="s">
        <v>165</v>
      </c>
      <c r="CN1" s="214" t="s">
        <v>166</v>
      </c>
    </row>
    <row r="2" spans="1:13" ht="34.5">
      <c r="A2" s="208" t="s">
        <v>167</v>
      </c>
      <c r="B2" s="215" t="s">
        <v>168</v>
      </c>
      <c r="C2" s="216">
        <v>2006</v>
      </c>
      <c r="D2" s="170" t="s">
        <v>169</v>
      </c>
      <c r="E2" s="214" t="s">
        <v>170</v>
      </c>
      <c r="F2" s="214" t="s">
        <v>171</v>
      </c>
      <c r="G2" s="214" t="s">
        <v>171</v>
      </c>
      <c r="H2" s="217" t="s">
        <v>172</v>
      </c>
      <c r="I2" s="218" t="s">
        <v>173</v>
      </c>
      <c r="J2" s="209" t="s">
        <v>174</v>
      </c>
      <c r="K2" s="219" t="s">
        <v>175</v>
      </c>
      <c r="M2" s="220" t="s">
        <v>176</v>
      </c>
    </row>
    <row r="3" spans="1:13" ht="12.75">
      <c r="A3" s="208" t="s">
        <v>40</v>
      </c>
      <c r="B3" s="215" t="s">
        <v>177</v>
      </c>
      <c r="C3" s="209">
        <v>2007</v>
      </c>
      <c r="D3" s="170" t="s">
        <v>178</v>
      </c>
      <c r="E3" s="214" t="s">
        <v>179</v>
      </c>
      <c r="F3" s="214" t="s">
        <v>180</v>
      </c>
      <c r="G3" s="214" t="s">
        <v>180</v>
      </c>
      <c r="H3" s="217" t="s">
        <v>181</v>
      </c>
      <c r="I3" s="218" t="s">
        <v>182</v>
      </c>
      <c r="J3" s="209" t="s">
        <v>183</v>
      </c>
      <c r="K3" s="208" t="s">
        <v>184</v>
      </c>
      <c r="M3" s="220" t="s">
        <v>185</v>
      </c>
    </row>
    <row r="4" spans="2:13" ht="34.5">
      <c r="B4" s="215" t="s">
        <v>186</v>
      </c>
      <c r="C4" s="216">
        <v>2008</v>
      </c>
      <c r="E4" s="214" t="s">
        <v>187</v>
      </c>
      <c r="F4" s="214" t="s">
        <v>188</v>
      </c>
      <c r="G4" s="214" t="s">
        <v>188</v>
      </c>
      <c r="H4" s="217" t="s">
        <v>189</v>
      </c>
      <c r="I4" s="218" t="s">
        <v>190</v>
      </c>
      <c r="J4" s="209" t="s">
        <v>191</v>
      </c>
      <c r="M4" s="220" t="s">
        <v>192</v>
      </c>
    </row>
    <row r="5" spans="2:13" ht="12.75">
      <c r="B5" s="215" t="s">
        <v>37</v>
      </c>
      <c r="C5" s="209">
        <v>2009</v>
      </c>
      <c r="E5" s="214" t="s">
        <v>193</v>
      </c>
      <c r="F5" s="214" t="s">
        <v>194</v>
      </c>
      <c r="G5" s="214" t="s">
        <v>194</v>
      </c>
      <c r="H5" s="217" t="s">
        <v>195</v>
      </c>
      <c r="J5" s="209" t="s">
        <v>196</v>
      </c>
      <c r="M5" s="220" t="s">
        <v>197</v>
      </c>
    </row>
    <row r="6" spans="3:13" ht="11.25">
      <c r="C6" s="216">
        <v>2010</v>
      </c>
      <c r="E6" s="214" t="s">
        <v>198</v>
      </c>
      <c r="F6" s="214" t="s">
        <v>199</v>
      </c>
      <c r="G6" s="214" t="s">
        <v>199</v>
      </c>
      <c r="H6" s="217" t="s">
        <v>200</v>
      </c>
      <c r="J6" s="209" t="s">
        <v>201</v>
      </c>
      <c r="M6" s="220" t="s">
        <v>202</v>
      </c>
    </row>
    <row r="7" spans="2:13" ht="11.25">
      <c r="B7" s="221"/>
      <c r="C7" s="216">
        <v>2011</v>
      </c>
      <c r="E7" s="214" t="s">
        <v>203</v>
      </c>
      <c r="F7" s="214" t="s">
        <v>204</v>
      </c>
      <c r="G7" s="214" t="s">
        <v>204</v>
      </c>
      <c r="H7" s="217" t="s">
        <v>205</v>
      </c>
      <c r="J7" s="209" t="s">
        <v>206</v>
      </c>
      <c r="M7" s="220" t="s">
        <v>207</v>
      </c>
    </row>
    <row r="8" spans="2:13" ht="11.25">
      <c r="B8" s="221"/>
      <c r="C8" s="216">
        <v>2012</v>
      </c>
      <c r="E8" s="214" t="s">
        <v>208</v>
      </c>
      <c r="F8" s="214" t="s">
        <v>209</v>
      </c>
      <c r="G8" s="214" t="s">
        <v>209</v>
      </c>
      <c r="H8" s="217" t="s">
        <v>210</v>
      </c>
      <c r="J8" s="209" t="s">
        <v>211</v>
      </c>
      <c r="M8" s="220" t="s">
        <v>212</v>
      </c>
    </row>
    <row r="9" spans="2:13" ht="11.25">
      <c r="B9" s="221"/>
      <c r="C9" s="216">
        <v>2013</v>
      </c>
      <c r="E9" s="214" t="s">
        <v>213</v>
      </c>
      <c r="F9" s="214" t="s">
        <v>214</v>
      </c>
      <c r="G9" s="214" t="s">
        <v>214</v>
      </c>
      <c r="H9" s="217" t="s">
        <v>215</v>
      </c>
      <c r="J9" s="209" t="s">
        <v>216</v>
      </c>
      <c r="M9" s="220" t="s">
        <v>217</v>
      </c>
    </row>
    <row r="10" spans="2:13" ht="11.25">
      <c r="B10" s="221"/>
      <c r="C10" s="216">
        <v>2014</v>
      </c>
      <c r="E10" s="214" t="s">
        <v>218</v>
      </c>
      <c r="F10" s="214" t="s">
        <v>219</v>
      </c>
      <c r="G10" s="214" t="s">
        <v>219</v>
      </c>
      <c r="H10" s="217" t="s">
        <v>220</v>
      </c>
      <c r="J10" s="209" t="s">
        <v>221</v>
      </c>
      <c r="M10" s="220" t="s">
        <v>222</v>
      </c>
    </row>
    <row r="11" spans="2:10" ht="11.25">
      <c r="B11" s="221"/>
      <c r="C11" s="216">
        <v>2015</v>
      </c>
      <c r="E11" s="214" t="s">
        <v>223</v>
      </c>
      <c r="F11" s="214">
        <v>10</v>
      </c>
      <c r="G11" s="214">
        <v>10</v>
      </c>
      <c r="H11" s="217" t="s">
        <v>224</v>
      </c>
      <c r="J11" s="209" t="s">
        <v>225</v>
      </c>
    </row>
    <row r="12" spans="2:13" ht="11.25">
      <c r="B12" s="221"/>
      <c r="C12" s="216"/>
      <c r="E12" s="214" t="s">
        <v>226</v>
      </c>
      <c r="F12" s="214">
        <v>11</v>
      </c>
      <c r="G12" s="214">
        <v>11</v>
      </c>
      <c r="H12" s="217" t="s">
        <v>227</v>
      </c>
      <c r="J12" s="209" t="s">
        <v>228</v>
      </c>
      <c r="M12" s="222" t="s">
        <v>229</v>
      </c>
    </row>
    <row r="13" spans="2:13" ht="11.25">
      <c r="B13" s="221"/>
      <c r="C13" s="216"/>
      <c r="E13" s="214" t="s">
        <v>230</v>
      </c>
      <c r="F13" s="214">
        <v>12</v>
      </c>
      <c r="G13" s="214">
        <v>12</v>
      </c>
      <c r="H13" s="217" t="s">
        <v>231</v>
      </c>
      <c r="J13" s="209" t="s">
        <v>232</v>
      </c>
      <c r="M13" s="220" t="s">
        <v>176</v>
      </c>
    </row>
    <row r="14" spans="2:13" ht="11.25">
      <c r="B14" s="221"/>
      <c r="C14" s="216"/>
      <c r="E14" s="214"/>
      <c r="F14" s="214"/>
      <c r="G14" s="214">
        <v>13</v>
      </c>
      <c r="H14" s="217" t="s">
        <v>233</v>
      </c>
      <c r="M14" s="220" t="s">
        <v>185</v>
      </c>
    </row>
    <row r="15" spans="2:13" ht="11.25">
      <c r="B15" s="221"/>
      <c r="C15" s="216"/>
      <c r="E15" s="214"/>
      <c r="F15" s="214"/>
      <c r="G15" s="214">
        <v>14</v>
      </c>
      <c r="H15" s="217" t="s">
        <v>234</v>
      </c>
      <c r="M15" s="220" t="s">
        <v>192</v>
      </c>
    </row>
    <row r="16" spans="2:13" ht="11.25">
      <c r="B16" s="221"/>
      <c r="C16" s="216"/>
      <c r="E16" s="214"/>
      <c r="F16" s="214"/>
      <c r="G16" s="214">
        <v>15</v>
      </c>
      <c r="H16" s="217" t="s">
        <v>235</v>
      </c>
      <c r="M16" s="220" t="s">
        <v>197</v>
      </c>
    </row>
    <row r="17" spans="5:13" ht="11.25">
      <c r="E17" s="214"/>
      <c r="F17" s="214"/>
      <c r="G17" s="214">
        <v>16</v>
      </c>
      <c r="H17" s="217" t="s">
        <v>236</v>
      </c>
      <c r="M17" s="220" t="s">
        <v>202</v>
      </c>
    </row>
    <row r="18" spans="5:8" ht="11.25">
      <c r="E18" s="214"/>
      <c r="F18" s="214"/>
      <c r="G18" s="214">
        <v>17</v>
      </c>
      <c r="H18" s="217" t="s">
        <v>237</v>
      </c>
    </row>
    <row r="19" spans="5:8" ht="11.25">
      <c r="E19" s="214"/>
      <c r="F19" s="214"/>
      <c r="G19" s="214">
        <v>18</v>
      </c>
      <c r="H19" s="217" t="s">
        <v>238</v>
      </c>
    </row>
    <row r="20" spans="5:8" ht="11.25">
      <c r="E20" s="214"/>
      <c r="F20" s="214"/>
      <c r="G20" s="214">
        <v>19</v>
      </c>
      <c r="H20" s="217" t="s">
        <v>239</v>
      </c>
    </row>
    <row r="21" spans="5:8" ht="11.25">
      <c r="E21" s="214"/>
      <c r="F21" s="214"/>
      <c r="G21" s="214">
        <v>20</v>
      </c>
      <c r="H21" s="217" t="s">
        <v>240</v>
      </c>
    </row>
    <row r="22" spans="5:8" ht="11.25">
      <c r="E22" s="214"/>
      <c r="F22" s="214"/>
      <c r="G22" s="214">
        <v>21</v>
      </c>
      <c r="H22" s="217" t="s">
        <v>241</v>
      </c>
    </row>
    <row r="23" spans="5:8" ht="11.25">
      <c r="E23" s="214"/>
      <c r="F23" s="214"/>
      <c r="G23" s="214">
        <v>22</v>
      </c>
      <c r="H23" s="217" t="s">
        <v>242</v>
      </c>
    </row>
    <row r="24" spans="5:8" s="209" customFormat="1" ht="11.25">
      <c r="E24" s="214"/>
      <c r="F24" s="214"/>
      <c r="G24" s="214">
        <v>23</v>
      </c>
      <c r="H24" s="217" t="s">
        <v>243</v>
      </c>
    </row>
    <row r="25" spans="5:8" ht="11.25">
      <c r="E25" s="214"/>
      <c r="F25" s="214"/>
      <c r="G25" s="214">
        <v>24</v>
      </c>
      <c r="H25" s="217" t="s">
        <v>244</v>
      </c>
    </row>
    <row r="26" spans="5:8" ht="11.25">
      <c r="E26" s="214"/>
      <c r="F26" s="214"/>
      <c r="G26" s="214">
        <v>25</v>
      </c>
      <c r="H26" s="217" t="s">
        <v>245</v>
      </c>
    </row>
    <row r="27" spans="5:8" ht="11.25">
      <c r="E27" s="214"/>
      <c r="F27" s="214"/>
      <c r="G27" s="214">
        <v>26</v>
      </c>
      <c r="H27" s="217" t="s">
        <v>246</v>
      </c>
    </row>
    <row r="28" spans="5:8" ht="11.25">
      <c r="E28" s="214"/>
      <c r="F28" s="214"/>
      <c r="G28" s="214">
        <v>27</v>
      </c>
      <c r="H28" s="217" t="s">
        <v>247</v>
      </c>
    </row>
    <row r="29" spans="5:8" ht="11.25">
      <c r="E29" s="214"/>
      <c r="F29" s="214"/>
      <c r="G29" s="214">
        <v>28</v>
      </c>
      <c r="H29" s="217" t="s">
        <v>248</v>
      </c>
    </row>
    <row r="30" spans="5:8" ht="11.25">
      <c r="E30" s="214"/>
      <c r="F30" s="214"/>
      <c r="G30" s="214">
        <v>29</v>
      </c>
      <c r="H30" s="217" t="s">
        <v>249</v>
      </c>
    </row>
    <row r="31" spans="5:8" ht="11.25">
      <c r="E31" s="214"/>
      <c r="F31" s="214"/>
      <c r="G31" s="214">
        <v>30</v>
      </c>
      <c r="H31" s="217" t="s">
        <v>250</v>
      </c>
    </row>
    <row r="32" spans="5:8" ht="11.25">
      <c r="E32" s="214"/>
      <c r="F32" s="214"/>
      <c r="G32" s="214">
        <v>31</v>
      </c>
      <c r="H32" s="217" t="s">
        <v>251</v>
      </c>
    </row>
    <row r="33" ht="11.25">
      <c r="H33" s="217" t="s">
        <v>252</v>
      </c>
    </row>
    <row r="34" ht="11.25">
      <c r="H34" s="217" t="s">
        <v>253</v>
      </c>
    </row>
    <row r="35" ht="11.25">
      <c r="H35" s="217" t="s">
        <v>254</v>
      </c>
    </row>
    <row r="36" ht="11.25">
      <c r="H36" s="217" t="s">
        <v>255</v>
      </c>
    </row>
    <row r="37" ht="11.25">
      <c r="H37" s="217" t="s">
        <v>256</v>
      </c>
    </row>
    <row r="38" ht="11.25">
      <c r="H38" s="217" t="s">
        <v>257</v>
      </c>
    </row>
    <row r="39" ht="11.25">
      <c r="H39" s="217" t="s">
        <v>258</v>
      </c>
    </row>
    <row r="40" ht="11.25">
      <c r="H40" s="217" t="s">
        <v>259</v>
      </c>
    </row>
    <row r="41" ht="11.25">
      <c r="H41" s="217" t="s">
        <v>260</v>
      </c>
    </row>
    <row r="42" ht="11.25">
      <c r="H42" s="217" t="s">
        <v>261</v>
      </c>
    </row>
    <row r="43" ht="11.25">
      <c r="H43" s="217" t="s">
        <v>262</v>
      </c>
    </row>
    <row r="44" ht="11.25">
      <c r="H44" s="217" t="s">
        <v>263</v>
      </c>
    </row>
    <row r="45" ht="11.25">
      <c r="H45" s="217" t="s">
        <v>264</v>
      </c>
    </row>
    <row r="46" ht="11.25">
      <c r="H46" s="217" t="s">
        <v>265</v>
      </c>
    </row>
    <row r="47" ht="11.25">
      <c r="H47" s="217" t="s">
        <v>266</v>
      </c>
    </row>
    <row r="48" ht="11.25">
      <c r="H48" s="217" t="s">
        <v>267</v>
      </c>
    </row>
    <row r="49" ht="11.25">
      <c r="H49" s="217" t="s">
        <v>268</v>
      </c>
    </row>
    <row r="50" ht="11.25">
      <c r="H50" s="217" t="s">
        <v>269</v>
      </c>
    </row>
    <row r="51" ht="11.25">
      <c r="H51" s="217" t="s">
        <v>270</v>
      </c>
    </row>
    <row r="52" ht="11.25">
      <c r="H52" s="217" t="s">
        <v>271</v>
      </c>
    </row>
    <row r="53" ht="11.25">
      <c r="H53" s="217" t="s">
        <v>272</v>
      </c>
    </row>
    <row r="54" ht="11.25">
      <c r="H54" s="217" t="s">
        <v>273</v>
      </c>
    </row>
    <row r="55" ht="11.25">
      <c r="H55" s="217" t="s">
        <v>274</v>
      </c>
    </row>
    <row r="56" ht="11.25">
      <c r="H56" s="217" t="s">
        <v>275</v>
      </c>
    </row>
    <row r="57" ht="11.25">
      <c r="H57" s="217" t="s">
        <v>29</v>
      </c>
    </row>
    <row r="58" ht="11.25">
      <c r="H58" s="217" t="s">
        <v>276</v>
      </c>
    </row>
    <row r="59" ht="11.25">
      <c r="H59" s="217" t="s">
        <v>277</v>
      </c>
    </row>
    <row r="60" ht="11.25">
      <c r="H60" s="217" t="s">
        <v>278</v>
      </c>
    </row>
    <row r="61" ht="11.25">
      <c r="H61" s="217" t="s">
        <v>279</v>
      </c>
    </row>
    <row r="62" ht="11.25">
      <c r="H62" s="217" t="s">
        <v>280</v>
      </c>
    </row>
    <row r="63" ht="11.25">
      <c r="H63" s="217" t="s">
        <v>281</v>
      </c>
    </row>
    <row r="64" ht="11.25">
      <c r="H64" s="217" t="s">
        <v>282</v>
      </c>
    </row>
    <row r="65" ht="11.25">
      <c r="H65" s="217" t="s">
        <v>283</v>
      </c>
    </row>
    <row r="66" ht="11.25">
      <c r="H66" s="217" t="s">
        <v>284</v>
      </c>
    </row>
    <row r="67" ht="11.25">
      <c r="H67" s="217" t="s">
        <v>285</v>
      </c>
    </row>
    <row r="68" ht="11.25">
      <c r="H68" s="217" t="s">
        <v>286</v>
      </c>
    </row>
    <row r="69" ht="11.25">
      <c r="H69" s="217" t="s">
        <v>287</v>
      </c>
    </row>
    <row r="70" ht="11.25">
      <c r="H70" s="217" t="s">
        <v>288</v>
      </c>
    </row>
    <row r="71" ht="11.25">
      <c r="H71" s="217" t="s">
        <v>289</v>
      </c>
    </row>
    <row r="72" ht="11.25">
      <c r="H72" s="217" t="s">
        <v>290</v>
      </c>
    </row>
    <row r="73" ht="11.25">
      <c r="H73" s="217" t="s">
        <v>291</v>
      </c>
    </row>
    <row r="74" ht="11.25">
      <c r="H74" s="217" t="s">
        <v>292</v>
      </c>
    </row>
    <row r="75" ht="11.25">
      <c r="H75" s="217" t="s">
        <v>293</v>
      </c>
    </row>
    <row r="76" ht="11.25">
      <c r="H76" s="217" t="s">
        <v>294</v>
      </c>
    </row>
    <row r="77" ht="11.25">
      <c r="H77" s="217" t="s">
        <v>295</v>
      </c>
    </row>
    <row r="78" ht="11.25">
      <c r="H78" s="217" t="s">
        <v>296</v>
      </c>
    </row>
    <row r="79" ht="11.25">
      <c r="H79" s="217" t="s">
        <v>297</v>
      </c>
    </row>
    <row r="80" ht="11.25">
      <c r="H80" s="217" t="s">
        <v>298</v>
      </c>
    </row>
    <row r="81" ht="11.25">
      <c r="H81" s="217" t="s">
        <v>299</v>
      </c>
    </row>
    <row r="82" ht="11.25">
      <c r="H82" s="217" t="s">
        <v>300</v>
      </c>
    </row>
    <row r="83" ht="11.25">
      <c r="H83" s="217" t="s">
        <v>301</v>
      </c>
    </row>
    <row r="84" ht="11.25">
      <c r="H84" s="217" t="s">
        <v>302</v>
      </c>
    </row>
    <row r="85" ht="11.25">
      <c r="H85" s="217" t="s">
        <v>303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223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1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1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1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1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1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" width="5.8515625" style="224" customWidth="1"/>
    <col min="2" max="2" width="3.00390625" style="224" customWidth="1"/>
    <col min="3" max="3" width="11.28125" style="225" customWidth="1"/>
    <col min="4" max="4" width="6.421875" style="224" customWidth="1"/>
    <col min="5" max="5" width="32.8515625" style="224" customWidth="1"/>
    <col min="6" max="6" width="19.421875" style="224" customWidth="1"/>
    <col min="7" max="7" width="13.421875" style="224" customWidth="1"/>
    <col min="8" max="8" width="40.8515625" style="224" customWidth="1"/>
    <col min="9" max="9" width="17.421875" style="224" customWidth="1"/>
    <col min="10" max="10" width="10.421875" style="224" customWidth="1"/>
    <col min="11" max="11" width="30.28125" style="224" customWidth="1"/>
    <col min="12" max="12" width="3.00390625" style="224" customWidth="1"/>
    <col min="13" max="13" width="9.140625" style="224" customWidth="1"/>
    <col min="14" max="16" width="5.140625" style="224" customWidth="1"/>
    <col min="17" max="47" width="9.140625" style="224" customWidth="1"/>
    <col min="48" max="48" width="15.00390625" style="226" customWidth="1"/>
    <col min="49" max="49" width="39.8515625" style="226" customWidth="1"/>
    <col min="50" max="50" width="23.421875" style="226" customWidth="1"/>
    <col min="51" max="51" width="55.7109375" style="226" customWidth="1"/>
    <col min="52" max="52" width="34.8515625" style="226" customWidth="1"/>
    <col min="53" max="53" width="22.421875" style="226" customWidth="1"/>
    <col min="54" max="54" width="18.8515625" style="226" customWidth="1"/>
    <col min="55" max="55" width="23.421875" style="226" customWidth="1"/>
    <col min="56" max="56" width="23.28125" style="226" customWidth="1"/>
    <col min="57" max="57" width="28.8515625" style="224" customWidth="1"/>
    <col min="58" max="16384" width="9.140625" style="224" customWidth="1"/>
  </cols>
  <sheetData>
    <row r="1" spans="48:57" ht="15" customHeight="1">
      <c r="AV1" s="227" t="s">
        <v>304</v>
      </c>
      <c r="AW1" s="227" t="s">
        <v>305</v>
      </c>
      <c r="AX1" s="227" t="s">
        <v>306</v>
      </c>
      <c r="AY1" s="227" t="s">
        <v>307</v>
      </c>
      <c r="AZ1" s="227" t="s">
        <v>308</v>
      </c>
      <c r="BA1" s="226" t="s">
        <v>309</v>
      </c>
      <c r="BB1" s="227" t="s">
        <v>310</v>
      </c>
      <c r="BC1" s="227" t="s">
        <v>311</v>
      </c>
      <c r="BD1" s="227" t="s">
        <v>312</v>
      </c>
      <c r="BE1" s="227" t="s">
        <v>313</v>
      </c>
    </row>
    <row r="2" spans="48:57" ht="12.75" customHeight="1">
      <c r="AV2" s="226" t="s">
        <v>314</v>
      </c>
      <c r="AW2" s="228" t="s">
        <v>306</v>
      </c>
      <c r="AX2" s="226" t="s">
        <v>315</v>
      </c>
      <c r="AY2" s="226" t="s">
        <v>315</v>
      </c>
      <c r="AZ2" s="226" t="s">
        <v>315</v>
      </c>
      <c r="BA2" s="226" t="s">
        <v>315</v>
      </c>
      <c r="BB2" s="226" t="s">
        <v>315</v>
      </c>
      <c r="BC2" s="226" t="s">
        <v>315</v>
      </c>
      <c r="BD2" s="226" t="s">
        <v>315</v>
      </c>
      <c r="BE2" s="226" t="s">
        <v>315</v>
      </c>
    </row>
    <row r="3" spans="3:57" ht="12" customHeight="1">
      <c r="C3" s="229"/>
      <c r="D3" s="230"/>
      <c r="E3" s="230"/>
      <c r="F3" s="230"/>
      <c r="G3" s="230"/>
      <c r="H3" s="230"/>
      <c r="I3" s="230"/>
      <c r="J3" s="230"/>
      <c r="K3" s="230"/>
      <c r="L3" s="231"/>
      <c r="AV3" s="226" t="s">
        <v>316</v>
      </c>
      <c r="AW3" s="228" t="s">
        <v>308</v>
      </c>
      <c r="AX3" s="226" t="s">
        <v>317</v>
      </c>
      <c r="AY3" s="226" t="s">
        <v>318</v>
      </c>
      <c r="AZ3" s="226" t="s">
        <v>319</v>
      </c>
      <c r="BA3" s="226" t="s">
        <v>320</v>
      </c>
      <c r="BB3" s="226" t="s">
        <v>321</v>
      </c>
      <c r="BC3" s="226" t="s">
        <v>322</v>
      </c>
      <c r="BD3" s="226" t="s">
        <v>323</v>
      </c>
      <c r="BE3" s="226" t="s">
        <v>324</v>
      </c>
    </row>
    <row r="4" spans="3:57" ht="12.75" customHeight="1">
      <c r="C4" s="232"/>
      <c r="D4" s="313" t="s">
        <v>325</v>
      </c>
      <c r="E4" s="313"/>
      <c r="F4" s="313"/>
      <c r="G4" s="313"/>
      <c r="H4" s="313"/>
      <c r="I4" s="313"/>
      <c r="J4" s="313"/>
      <c r="K4" s="313"/>
      <c r="L4" s="233"/>
      <c r="AV4" s="226" t="s">
        <v>326</v>
      </c>
      <c r="AW4" s="228" t="s">
        <v>309</v>
      </c>
      <c r="AX4" s="226" t="s">
        <v>327</v>
      </c>
      <c r="AY4" s="226" t="s">
        <v>328</v>
      </c>
      <c r="AZ4" s="226" t="s">
        <v>329</v>
      </c>
      <c r="BA4" s="226" t="s">
        <v>330</v>
      </c>
      <c r="BB4" s="226" t="s">
        <v>331</v>
      </c>
      <c r="BC4" s="226" t="s">
        <v>332</v>
      </c>
      <c r="BD4" s="226" t="s">
        <v>333</v>
      </c>
      <c r="BE4" s="226" t="s">
        <v>334</v>
      </c>
    </row>
    <row r="5" spans="3:57" ht="11.25">
      <c r="C5" s="232"/>
      <c r="D5" s="234"/>
      <c r="E5" s="234"/>
      <c r="F5" s="234"/>
      <c r="G5" s="234"/>
      <c r="H5" s="234"/>
      <c r="I5" s="234"/>
      <c r="J5" s="234"/>
      <c r="K5" s="234"/>
      <c r="L5" s="233"/>
      <c r="AV5" s="226" t="s">
        <v>335</v>
      </c>
      <c r="AW5" s="228" t="s">
        <v>310</v>
      </c>
      <c r="AX5" s="226" t="s">
        <v>336</v>
      </c>
      <c r="AY5" s="226" t="s">
        <v>337</v>
      </c>
      <c r="AZ5" s="226" t="s">
        <v>338</v>
      </c>
      <c r="BB5" s="226" t="s">
        <v>339</v>
      </c>
      <c r="BC5" s="226" t="s">
        <v>340</v>
      </c>
      <c r="BE5" s="226" t="s">
        <v>341</v>
      </c>
    </row>
    <row r="6" spans="3:54" ht="12.75" customHeight="1">
      <c r="C6" s="232"/>
      <c r="D6" s="314" t="s">
        <v>342</v>
      </c>
      <c r="E6" s="314"/>
      <c r="F6" s="314"/>
      <c r="G6" s="314"/>
      <c r="H6" s="314"/>
      <c r="I6" s="314"/>
      <c r="J6" s="314"/>
      <c r="K6" s="314"/>
      <c r="L6" s="233"/>
      <c r="AV6" s="226" t="s">
        <v>343</v>
      </c>
      <c r="AW6" s="228" t="s">
        <v>311</v>
      </c>
      <c r="AX6" s="226" t="s">
        <v>344</v>
      </c>
      <c r="AY6" s="226" t="s">
        <v>345</v>
      </c>
      <c r="BB6" s="226" t="s">
        <v>346</v>
      </c>
    </row>
    <row r="7" spans="3:51" ht="12.75" customHeight="1">
      <c r="C7" s="232"/>
      <c r="D7" s="235" t="s">
        <v>107</v>
      </c>
      <c r="E7" s="236" t="s">
        <v>347</v>
      </c>
      <c r="F7" s="315"/>
      <c r="G7" s="315"/>
      <c r="H7" s="315"/>
      <c r="I7" s="315"/>
      <c r="J7" s="315"/>
      <c r="K7" s="315"/>
      <c r="L7" s="233"/>
      <c r="AV7" s="226" t="s">
        <v>348</v>
      </c>
      <c r="AW7" s="228" t="s">
        <v>312</v>
      </c>
      <c r="AX7" s="226" t="s">
        <v>349</v>
      </c>
      <c r="AY7" s="226" t="s">
        <v>350</v>
      </c>
    </row>
    <row r="8" spans="3:51" ht="29.25" customHeight="1">
      <c r="C8" s="232"/>
      <c r="D8" s="235" t="s">
        <v>351</v>
      </c>
      <c r="E8" s="237" t="s">
        <v>352</v>
      </c>
      <c r="F8" s="315"/>
      <c r="G8" s="315"/>
      <c r="H8" s="315"/>
      <c r="I8" s="315"/>
      <c r="J8" s="315"/>
      <c r="K8" s="315"/>
      <c r="L8" s="233"/>
      <c r="AV8" s="226" t="s">
        <v>353</v>
      </c>
      <c r="AW8" s="228" t="s">
        <v>307</v>
      </c>
      <c r="AX8" s="226" t="s">
        <v>354</v>
      </c>
      <c r="AY8" s="226" t="s">
        <v>355</v>
      </c>
    </row>
    <row r="9" spans="3:51" ht="29.25" customHeight="1">
      <c r="C9" s="232"/>
      <c r="D9" s="235" t="s">
        <v>356</v>
      </c>
      <c r="E9" s="237" t="s">
        <v>357</v>
      </c>
      <c r="F9" s="315"/>
      <c r="G9" s="315"/>
      <c r="H9" s="315"/>
      <c r="I9" s="315"/>
      <c r="J9" s="315"/>
      <c r="K9" s="315"/>
      <c r="L9" s="233"/>
      <c r="AV9" s="226" t="s">
        <v>358</v>
      </c>
      <c r="AW9" s="228" t="s">
        <v>313</v>
      </c>
      <c r="AX9" s="226" t="s">
        <v>359</v>
      </c>
      <c r="AY9" s="226" t="s">
        <v>360</v>
      </c>
    </row>
    <row r="10" spans="3:51" ht="12.75" customHeight="1">
      <c r="C10" s="232"/>
      <c r="D10" s="235" t="s">
        <v>361</v>
      </c>
      <c r="E10" s="236" t="s">
        <v>362</v>
      </c>
      <c r="F10" s="316"/>
      <c r="G10" s="316"/>
      <c r="H10" s="316"/>
      <c r="I10" s="316"/>
      <c r="J10" s="316"/>
      <c r="K10" s="316"/>
      <c r="L10" s="233"/>
      <c r="AX10" s="226" t="s">
        <v>363</v>
      </c>
      <c r="AY10" s="226" t="s">
        <v>364</v>
      </c>
    </row>
    <row r="11" spans="3:51" ht="11.25">
      <c r="C11" s="232"/>
      <c r="D11" s="235" t="s">
        <v>365</v>
      </c>
      <c r="E11" s="236" t="s">
        <v>366</v>
      </c>
      <c r="F11" s="316"/>
      <c r="G11" s="316"/>
      <c r="H11" s="316"/>
      <c r="I11" s="316"/>
      <c r="J11" s="316"/>
      <c r="K11" s="316"/>
      <c r="L11" s="233"/>
      <c r="N11" s="238"/>
      <c r="AX11" s="226" t="s">
        <v>367</v>
      </c>
      <c r="AY11" s="226" t="s">
        <v>368</v>
      </c>
    </row>
    <row r="12" spans="3:51" ht="22.5">
      <c r="C12" s="232"/>
      <c r="D12" s="235" t="s">
        <v>369</v>
      </c>
      <c r="E12" s="237" t="s">
        <v>370</v>
      </c>
      <c r="F12" s="316"/>
      <c r="G12" s="316"/>
      <c r="H12" s="316"/>
      <c r="I12" s="316"/>
      <c r="J12" s="316"/>
      <c r="K12" s="316"/>
      <c r="L12" s="233"/>
      <c r="N12" s="238"/>
      <c r="AX12" s="226" t="s">
        <v>371</v>
      </c>
      <c r="AY12" s="226" t="s">
        <v>372</v>
      </c>
    </row>
    <row r="13" spans="3:51" ht="11.25">
      <c r="C13" s="232"/>
      <c r="D13" s="235" t="s">
        <v>373</v>
      </c>
      <c r="E13" s="236" t="s">
        <v>374</v>
      </c>
      <c r="F13" s="316"/>
      <c r="G13" s="316"/>
      <c r="H13" s="316"/>
      <c r="I13" s="316"/>
      <c r="J13" s="316"/>
      <c r="K13" s="316"/>
      <c r="L13" s="233"/>
      <c r="N13" s="238"/>
      <c r="AY13" s="226" t="s">
        <v>375</v>
      </c>
    </row>
    <row r="14" spans="3:51" ht="29.25" customHeight="1">
      <c r="C14" s="232"/>
      <c r="D14" s="235" t="s">
        <v>376</v>
      </c>
      <c r="E14" s="236" t="s">
        <v>377</v>
      </c>
      <c r="F14" s="316"/>
      <c r="G14" s="316"/>
      <c r="H14" s="316"/>
      <c r="I14" s="316"/>
      <c r="J14" s="316"/>
      <c r="K14" s="316"/>
      <c r="L14" s="233"/>
      <c r="N14" s="238"/>
      <c r="AY14" s="226" t="s">
        <v>378</v>
      </c>
    </row>
    <row r="15" spans="3:51" ht="21.75" customHeight="1">
      <c r="C15" s="232"/>
      <c r="D15" s="235" t="s">
        <v>379</v>
      </c>
      <c r="E15" s="236" t="s">
        <v>380</v>
      </c>
      <c r="F15" s="239"/>
      <c r="G15" s="317" t="s">
        <v>381</v>
      </c>
      <c r="H15" s="317"/>
      <c r="I15" s="317"/>
      <c r="J15" s="317"/>
      <c r="K15" s="241"/>
      <c r="L15" s="233"/>
      <c r="N15" s="238"/>
      <c r="AY15" s="226" t="s">
        <v>382</v>
      </c>
    </row>
    <row r="16" spans="3:51" ht="11.25">
      <c r="C16" s="232"/>
      <c r="D16" s="242" t="s">
        <v>383</v>
      </c>
      <c r="E16" s="243" t="s">
        <v>384</v>
      </c>
      <c r="F16" s="318"/>
      <c r="G16" s="318"/>
      <c r="H16" s="318"/>
      <c r="I16" s="318"/>
      <c r="J16" s="318"/>
      <c r="K16" s="318"/>
      <c r="L16" s="233"/>
      <c r="N16" s="238"/>
      <c r="AY16" s="226" t="s">
        <v>385</v>
      </c>
    </row>
    <row r="17" spans="3:51" ht="11.25">
      <c r="C17" s="232"/>
      <c r="D17" s="234"/>
      <c r="E17" s="234"/>
      <c r="F17" s="234"/>
      <c r="G17" s="234"/>
      <c r="H17" s="234"/>
      <c r="I17" s="234"/>
      <c r="J17" s="234"/>
      <c r="K17" s="234"/>
      <c r="L17" s="233"/>
      <c r="AY17" s="226" t="s">
        <v>386</v>
      </c>
    </row>
    <row r="18" spans="3:14" ht="12.75" customHeight="1">
      <c r="C18" s="232"/>
      <c r="D18" s="314" t="s">
        <v>387</v>
      </c>
      <c r="E18" s="314"/>
      <c r="F18" s="314"/>
      <c r="G18" s="314"/>
      <c r="H18" s="314"/>
      <c r="I18" s="314"/>
      <c r="J18" s="314"/>
      <c r="K18" s="314"/>
      <c r="L18" s="233"/>
      <c r="N18" s="238"/>
    </row>
    <row r="19" spans="3:14" ht="11.25" customHeight="1">
      <c r="C19" s="232"/>
      <c r="D19" s="235" t="s">
        <v>388</v>
      </c>
      <c r="E19" s="236" t="s">
        <v>389</v>
      </c>
      <c r="F19" s="316"/>
      <c r="G19" s="316"/>
      <c r="H19" s="316"/>
      <c r="I19" s="316"/>
      <c r="J19" s="316"/>
      <c r="K19" s="316"/>
      <c r="L19" s="233"/>
      <c r="N19" s="238"/>
    </row>
    <row r="20" spans="3:14" ht="22.5" customHeight="1">
      <c r="C20" s="232"/>
      <c r="D20" s="235" t="s">
        <v>390</v>
      </c>
      <c r="E20" s="244" t="s">
        <v>391</v>
      </c>
      <c r="F20" s="315"/>
      <c r="G20" s="315"/>
      <c r="H20" s="315"/>
      <c r="I20" s="315"/>
      <c r="J20" s="315"/>
      <c r="K20" s="315"/>
      <c r="L20" s="233"/>
      <c r="N20" s="238"/>
    </row>
    <row r="21" spans="3:14" ht="11.25" customHeight="1">
      <c r="C21" s="232"/>
      <c r="D21" s="235" t="s">
        <v>392</v>
      </c>
      <c r="E21" s="244" t="s">
        <v>393</v>
      </c>
      <c r="F21" s="315"/>
      <c r="G21" s="315"/>
      <c r="H21" s="315"/>
      <c r="I21" s="315"/>
      <c r="J21" s="315"/>
      <c r="K21" s="315"/>
      <c r="L21" s="233"/>
      <c r="N21" s="238"/>
    </row>
    <row r="22" spans="3:14" ht="22.5" customHeight="1">
      <c r="C22" s="232"/>
      <c r="D22" s="235" t="s">
        <v>394</v>
      </c>
      <c r="E22" s="244" t="s">
        <v>395</v>
      </c>
      <c r="F22" s="315"/>
      <c r="G22" s="315"/>
      <c r="H22" s="315"/>
      <c r="I22" s="315"/>
      <c r="J22" s="315"/>
      <c r="K22" s="315"/>
      <c r="L22" s="233"/>
      <c r="N22" s="238"/>
    </row>
    <row r="23" spans="3:14" ht="22.5" customHeight="1">
      <c r="C23" s="232"/>
      <c r="D23" s="235" t="s">
        <v>396</v>
      </c>
      <c r="E23" s="244" t="s">
        <v>397</v>
      </c>
      <c r="F23" s="315"/>
      <c r="G23" s="315"/>
      <c r="H23" s="315"/>
      <c r="I23" s="315"/>
      <c r="J23" s="315"/>
      <c r="K23" s="315"/>
      <c r="L23" s="233"/>
      <c r="N23" s="238"/>
    </row>
    <row r="24" spans="3:14" ht="23.25" customHeight="1">
      <c r="C24" s="232"/>
      <c r="D24" s="242" t="s">
        <v>398</v>
      </c>
      <c r="E24" s="245" t="s">
        <v>399</v>
      </c>
      <c r="F24" s="318"/>
      <c r="G24" s="318"/>
      <c r="H24" s="318"/>
      <c r="I24" s="318"/>
      <c r="J24" s="318"/>
      <c r="K24" s="318"/>
      <c r="L24" s="233"/>
      <c r="N24" s="238"/>
    </row>
    <row r="25" spans="3:14" ht="11.25">
      <c r="C25" s="232"/>
      <c r="D25" s="234"/>
      <c r="E25" s="234"/>
      <c r="F25" s="234"/>
      <c r="G25" s="234"/>
      <c r="H25" s="234"/>
      <c r="I25" s="234"/>
      <c r="J25" s="234"/>
      <c r="K25" s="234"/>
      <c r="L25" s="233"/>
      <c r="N25" s="238"/>
    </row>
    <row r="26" spans="3:14" ht="12.75" customHeight="1">
      <c r="C26" s="232"/>
      <c r="D26" s="319" t="s">
        <v>400</v>
      </c>
      <c r="E26" s="319"/>
      <c r="F26" s="319"/>
      <c r="G26" s="319"/>
      <c r="H26" s="319"/>
      <c r="I26" s="319"/>
      <c r="J26" s="319"/>
      <c r="K26" s="319"/>
      <c r="L26" s="233"/>
      <c r="N26" s="238"/>
    </row>
    <row r="27" spans="3:14" ht="11.25" customHeight="1">
      <c r="C27" s="232" t="s">
        <v>401</v>
      </c>
      <c r="D27" s="235" t="s">
        <v>402</v>
      </c>
      <c r="E27" s="244" t="s">
        <v>403</v>
      </c>
      <c r="F27" s="315"/>
      <c r="G27" s="315"/>
      <c r="H27" s="315"/>
      <c r="I27" s="315"/>
      <c r="J27" s="315"/>
      <c r="K27" s="315"/>
      <c r="L27" s="233"/>
      <c r="N27" s="238"/>
    </row>
    <row r="28" spans="3:14" ht="12.75" customHeight="1">
      <c r="C28" s="232" t="s">
        <v>113</v>
      </c>
      <c r="D28" s="320" t="s">
        <v>404</v>
      </c>
      <c r="E28" s="320"/>
      <c r="F28" s="320"/>
      <c r="G28" s="320"/>
      <c r="H28" s="320"/>
      <c r="I28" s="320"/>
      <c r="J28" s="320"/>
      <c r="K28" s="320"/>
      <c r="L28" s="233"/>
      <c r="M28" s="246"/>
      <c r="N28" s="238"/>
    </row>
    <row r="29" spans="3:14" ht="11.25">
      <c r="C29" s="232"/>
      <c r="D29" s="234"/>
      <c r="E29" s="234"/>
      <c r="F29" s="234"/>
      <c r="G29" s="234"/>
      <c r="H29" s="234"/>
      <c r="I29" s="234"/>
      <c r="J29" s="234"/>
      <c r="K29" s="234"/>
      <c r="L29" s="233"/>
      <c r="N29" s="238"/>
    </row>
    <row r="30" spans="3:14" ht="11.25" customHeight="1">
      <c r="C30" s="232"/>
      <c r="D30" s="319" t="s">
        <v>405</v>
      </c>
      <c r="E30" s="319"/>
      <c r="F30" s="319"/>
      <c r="G30" s="319"/>
      <c r="H30" s="319"/>
      <c r="I30" s="319"/>
      <c r="J30" s="319"/>
      <c r="K30" s="319"/>
      <c r="L30" s="233"/>
      <c r="N30" s="238"/>
    </row>
    <row r="31" spans="3:14" ht="12" customHeight="1">
      <c r="C31" s="232"/>
      <c r="D31" s="247" t="s">
        <v>406</v>
      </c>
      <c r="E31" s="248" t="s">
        <v>407</v>
      </c>
      <c r="F31" s="321"/>
      <c r="G31" s="321"/>
      <c r="H31" s="321"/>
      <c r="I31" s="321"/>
      <c r="J31" s="321"/>
      <c r="K31" s="321"/>
      <c r="L31" s="233"/>
      <c r="N31" s="238"/>
    </row>
    <row r="32" spans="3:14" ht="22.5" customHeight="1">
      <c r="C32" s="232"/>
      <c r="D32" s="249"/>
      <c r="E32" s="250" t="s">
        <v>408</v>
      </c>
      <c r="F32" s="250" t="s">
        <v>409</v>
      </c>
      <c r="G32" s="251" t="s">
        <v>410</v>
      </c>
      <c r="H32" s="322" t="s">
        <v>411</v>
      </c>
      <c r="I32" s="322"/>
      <c r="J32" s="322"/>
      <c r="K32" s="322"/>
      <c r="L32" s="233"/>
      <c r="N32" s="238"/>
    </row>
    <row r="33" spans="3:14" ht="11.25" customHeight="1">
      <c r="C33" s="232" t="s">
        <v>401</v>
      </c>
      <c r="D33" s="235" t="s">
        <v>412</v>
      </c>
      <c r="E33" s="244" t="s">
        <v>413</v>
      </c>
      <c r="F33" s="252"/>
      <c r="G33" s="252"/>
      <c r="H33" s="315"/>
      <c r="I33" s="315"/>
      <c r="J33" s="315"/>
      <c r="K33" s="315"/>
      <c r="L33" s="233"/>
      <c r="N33" s="238"/>
    </row>
    <row r="34" spans="3:14" ht="12.75" customHeight="1">
      <c r="C34" s="232" t="s">
        <v>113</v>
      </c>
      <c r="D34" s="320" t="s">
        <v>414</v>
      </c>
      <c r="E34" s="320"/>
      <c r="F34" s="320"/>
      <c r="G34" s="320"/>
      <c r="H34" s="320"/>
      <c r="I34" s="320"/>
      <c r="J34" s="320"/>
      <c r="K34" s="320"/>
      <c r="L34" s="233"/>
      <c r="N34" s="238"/>
    </row>
    <row r="35" spans="3:12" ht="11.25">
      <c r="C35" s="232"/>
      <c r="D35" s="234"/>
      <c r="E35" s="234"/>
      <c r="F35" s="234"/>
      <c r="G35" s="234"/>
      <c r="H35" s="234"/>
      <c r="I35" s="234"/>
      <c r="J35" s="234"/>
      <c r="K35" s="234"/>
      <c r="L35" s="233"/>
    </row>
    <row r="36" spans="3:14" ht="12.75" customHeight="1">
      <c r="C36" s="232"/>
      <c r="D36" s="319" t="s">
        <v>415</v>
      </c>
      <c r="E36" s="319"/>
      <c r="F36" s="319"/>
      <c r="G36" s="319"/>
      <c r="H36" s="319"/>
      <c r="I36" s="319"/>
      <c r="J36" s="319"/>
      <c r="K36" s="319"/>
      <c r="L36" s="233"/>
      <c r="N36" s="238"/>
    </row>
    <row r="37" spans="3:14" ht="24.75" customHeight="1">
      <c r="C37" s="232"/>
      <c r="D37" s="253"/>
      <c r="E37" s="240" t="s">
        <v>416</v>
      </c>
      <c r="F37" s="240" t="s">
        <v>417</v>
      </c>
      <c r="G37" s="240" t="s">
        <v>418</v>
      </c>
      <c r="H37" s="240" t="s">
        <v>419</v>
      </c>
      <c r="I37" s="323" t="s">
        <v>135</v>
      </c>
      <c r="J37" s="323"/>
      <c r="K37" s="323"/>
      <c r="L37" s="233"/>
      <c r="N37" s="238"/>
    </row>
    <row r="38" spans="3:12" ht="11.25">
      <c r="C38" s="232" t="s">
        <v>401</v>
      </c>
      <c r="D38" s="235" t="s">
        <v>420</v>
      </c>
      <c r="E38" s="252"/>
      <c r="F38" s="252"/>
      <c r="G38" s="252"/>
      <c r="H38" s="252"/>
      <c r="I38" s="324"/>
      <c r="J38" s="324"/>
      <c r="K38" s="324"/>
      <c r="L38" s="233"/>
    </row>
    <row r="39" spans="3:12" ht="11.25">
      <c r="C39" s="254" t="s">
        <v>421</v>
      </c>
      <c r="D39" s="235" t="s">
        <v>422</v>
      </c>
      <c r="E39" s="252"/>
      <c r="F39" s="252"/>
      <c r="G39" s="252"/>
      <c r="H39" s="252"/>
      <c r="I39" s="324"/>
      <c r="J39" s="324"/>
      <c r="K39" s="324"/>
      <c r="L39" s="233"/>
    </row>
    <row r="40" spans="3:12" ht="11.25">
      <c r="C40" s="254" t="s">
        <v>421</v>
      </c>
      <c r="D40" s="235" t="s">
        <v>423</v>
      </c>
      <c r="E40" s="252"/>
      <c r="F40" s="252"/>
      <c r="G40" s="252"/>
      <c r="H40" s="252"/>
      <c r="I40" s="324"/>
      <c r="J40" s="324"/>
      <c r="K40" s="324"/>
      <c r="L40" s="233"/>
    </row>
    <row r="41" spans="3:12" ht="11.25">
      <c r="C41" s="254" t="s">
        <v>421</v>
      </c>
      <c r="D41" s="235" t="s">
        <v>424</v>
      </c>
      <c r="E41" s="252"/>
      <c r="F41" s="252"/>
      <c r="G41" s="252"/>
      <c r="H41" s="252"/>
      <c r="I41" s="324"/>
      <c r="J41" s="324"/>
      <c r="K41" s="324"/>
      <c r="L41" s="233"/>
    </row>
    <row r="42" spans="3:12" ht="11.25">
      <c r="C42" s="254" t="s">
        <v>421</v>
      </c>
      <c r="D42" s="235" t="s">
        <v>425</v>
      </c>
      <c r="E42" s="252"/>
      <c r="F42" s="252"/>
      <c r="G42" s="252"/>
      <c r="H42" s="252"/>
      <c r="I42" s="324"/>
      <c r="J42" s="324"/>
      <c r="K42" s="324"/>
      <c r="L42" s="233"/>
    </row>
    <row r="43" spans="3:12" ht="11.25">
      <c r="C43" s="254" t="s">
        <v>421</v>
      </c>
      <c r="D43" s="235" t="s">
        <v>426</v>
      </c>
      <c r="E43" s="252"/>
      <c r="F43" s="252"/>
      <c r="G43" s="252"/>
      <c r="H43" s="252"/>
      <c r="I43" s="324"/>
      <c r="J43" s="324"/>
      <c r="K43" s="324"/>
      <c r="L43" s="233"/>
    </row>
    <row r="44" spans="3:12" ht="11.25">
      <c r="C44" s="254" t="s">
        <v>421</v>
      </c>
      <c r="D44" s="235" t="s">
        <v>427</v>
      </c>
      <c r="E44" s="252"/>
      <c r="F44" s="252"/>
      <c r="G44" s="252"/>
      <c r="H44" s="252"/>
      <c r="I44" s="324"/>
      <c r="J44" s="324"/>
      <c r="K44" s="324"/>
      <c r="L44" s="233"/>
    </row>
    <row r="45" spans="3:12" ht="11.25">
      <c r="C45" s="254" t="s">
        <v>421</v>
      </c>
      <c r="D45" s="235" t="s">
        <v>428</v>
      </c>
      <c r="E45" s="252"/>
      <c r="F45" s="252"/>
      <c r="G45" s="252"/>
      <c r="H45" s="252"/>
      <c r="I45" s="324"/>
      <c r="J45" s="324"/>
      <c r="K45" s="324"/>
      <c r="L45" s="233"/>
    </row>
    <row r="46" spans="3:12" ht="11.25">
      <c r="C46" s="254" t="s">
        <v>421</v>
      </c>
      <c r="D46" s="235" t="s">
        <v>429</v>
      </c>
      <c r="E46" s="252"/>
      <c r="F46" s="252"/>
      <c r="G46" s="252"/>
      <c r="H46" s="252"/>
      <c r="I46" s="324"/>
      <c r="J46" s="324"/>
      <c r="K46" s="324"/>
      <c r="L46" s="233"/>
    </row>
    <row r="47" spans="3:12" ht="11.25">
      <c r="C47" s="254" t="s">
        <v>421</v>
      </c>
      <c r="D47" s="235" t="s">
        <v>430</v>
      </c>
      <c r="E47" s="252"/>
      <c r="F47" s="252"/>
      <c r="G47" s="252"/>
      <c r="H47" s="252"/>
      <c r="I47" s="324"/>
      <c r="J47" s="324"/>
      <c r="K47" s="324"/>
      <c r="L47" s="233"/>
    </row>
    <row r="48" spans="3:12" ht="11.25">
      <c r="C48" s="254" t="s">
        <v>421</v>
      </c>
      <c r="D48" s="235" t="s">
        <v>431</v>
      </c>
      <c r="E48" s="252"/>
      <c r="F48" s="252"/>
      <c r="G48" s="252"/>
      <c r="H48" s="252"/>
      <c r="I48" s="324"/>
      <c r="J48" s="324"/>
      <c r="K48" s="324"/>
      <c r="L48" s="233"/>
    </row>
    <row r="49" spans="3:12" ht="11.25">
      <c r="C49" s="254" t="s">
        <v>421</v>
      </c>
      <c r="D49" s="235" t="s">
        <v>432</v>
      </c>
      <c r="E49" s="252"/>
      <c r="F49" s="252"/>
      <c r="G49" s="252"/>
      <c r="H49" s="252"/>
      <c r="I49" s="324"/>
      <c r="J49" s="324"/>
      <c r="K49" s="324"/>
      <c r="L49" s="233"/>
    </row>
    <row r="50" spans="3:12" ht="11.25">
      <c r="C50" s="254" t="s">
        <v>421</v>
      </c>
      <c r="D50" s="235" t="s">
        <v>433</v>
      </c>
      <c r="E50" s="252"/>
      <c r="F50" s="252"/>
      <c r="G50" s="252"/>
      <c r="H50" s="252"/>
      <c r="I50" s="324"/>
      <c r="J50" s="324"/>
      <c r="K50" s="324"/>
      <c r="L50" s="233"/>
    </row>
    <row r="51" spans="3:12" ht="11.25">
      <c r="C51" s="254" t="s">
        <v>421</v>
      </c>
      <c r="D51" s="235" t="s">
        <v>434</v>
      </c>
      <c r="E51" s="252"/>
      <c r="F51" s="252"/>
      <c r="G51" s="252"/>
      <c r="H51" s="252"/>
      <c r="I51" s="324"/>
      <c r="J51" s="324"/>
      <c r="K51" s="324"/>
      <c r="L51" s="233"/>
    </row>
    <row r="52" spans="3:12" ht="11.25">
      <c r="C52" s="254" t="s">
        <v>421</v>
      </c>
      <c r="D52" s="235" t="s">
        <v>435</v>
      </c>
      <c r="E52" s="252"/>
      <c r="F52" s="252"/>
      <c r="G52" s="252"/>
      <c r="H52" s="252"/>
      <c r="I52" s="324"/>
      <c r="J52" s="324"/>
      <c r="K52" s="324"/>
      <c r="L52" s="233"/>
    </row>
    <row r="53" spans="3:12" ht="11.25">
      <c r="C53" s="254" t="s">
        <v>421</v>
      </c>
      <c r="D53" s="235" t="s">
        <v>436</v>
      </c>
      <c r="E53" s="252"/>
      <c r="F53" s="252"/>
      <c r="G53" s="252"/>
      <c r="H53" s="252"/>
      <c r="I53" s="324"/>
      <c r="J53" s="324"/>
      <c r="K53" s="324"/>
      <c r="L53" s="233"/>
    </row>
    <row r="54" spans="3:12" ht="11.25">
      <c r="C54" s="254" t="s">
        <v>421</v>
      </c>
      <c r="D54" s="235" t="s">
        <v>437</v>
      </c>
      <c r="E54" s="252"/>
      <c r="F54" s="252"/>
      <c r="G54" s="252"/>
      <c r="H54" s="252"/>
      <c r="I54" s="324"/>
      <c r="J54" s="324"/>
      <c r="K54" s="324"/>
      <c r="L54" s="233"/>
    </row>
    <row r="55" spans="3:14" ht="12.75" customHeight="1">
      <c r="C55" s="232" t="s">
        <v>113</v>
      </c>
      <c r="D55" s="320" t="s">
        <v>438</v>
      </c>
      <c r="E55" s="320"/>
      <c r="F55" s="320"/>
      <c r="G55" s="320"/>
      <c r="H55" s="320"/>
      <c r="I55" s="320"/>
      <c r="J55" s="320"/>
      <c r="K55" s="320"/>
      <c r="L55" s="233"/>
      <c r="N55" s="238"/>
    </row>
    <row r="56" spans="3:14" ht="11.25">
      <c r="C56" s="232"/>
      <c r="D56" s="234"/>
      <c r="E56" s="234"/>
      <c r="F56" s="234"/>
      <c r="G56" s="234"/>
      <c r="H56" s="234"/>
      <c r="I56" s="234"/>
      <c r="J56" s="234"/>
      <c r="K56" s="234"/>
      <c r="L56" s="233"/>
      <c r="N56" s="238"/>
    </row>
    <row r="57" spans="3:14" ht="12.75" customHeight="1">
      <c r="C57" s="232"/>
      <c r="D57" s="325" t="s">
        <v>439</v>
      </c>
      <c r="E57" s="325"/>
      <c r="F57" s="325"/>
      <c r="G57" s="325"/>
      <c r="H57" s="325"/>
      <c r="I57" s="325"/>
      <c r="J57" s="325"/>
      <c r="K57" s="325"/>
      <c r="L57" s="233"/>
      <c r="N57" s="238"/>
    </row>
    <row r="58" spans="3:14" ht="22.5">
      <c r="C58" s="232"/>
      <c r="D58" s="235" t="s">
        <v>440</v>
      </c>
      <c r="E58" s="244" t="s">
        <v>441</v>
      </c>
      <c r="F58" s="326"/>
      <c r="G58" s="326"/>
      <c r="H58" s="326"/>
      <c r="I58" s="326"/>
      <c r="J58" s="326"/>
      <c r="K58" s="326"/>
      <c r="L58" s="233"/>
      <c r="N58" s="238"/>
    </row>
    <row r="59" spans="3:14" ht="11.25">
      <c r="C59" s="232"/>
      <c r="D59" s="235" t="s">
        <v>442</v>
      </c>
      <c r="E59" s="244" t="s">
        <v>443</v>
      </c>
      <c r="F59" s="315"/>
      <c r="G59" s="315"/>
      <c r="H59" s="315"/>
      <c r="I59" s="315"/>
      <c r="J59" s="315"/>
      <c r="K59" s="315"/>
      <c r="L59" s="233"/>
      <c r="N59" s="238"/>
    </row>
    <row r="60" spans="3:14" ht="22.5">
      <c r="C60" s="232"/>
      <c r="D60" s="242" t="s">
        <v>444</v>
      </c>
      <c r="E60" s="245" t="s">
        <v>445</v>
      </c>
      <c r="F60" s="318"/>
      <c r="G60" s="318"/>
      <c r="H60" s="318"/>
      <c r="I60" s="318"/>
      <c r="J60" s="318"/>
      <c r="K60" s="318"/>
      <c r="L60" s="233"/>
      <c r="N60" s="238"/>
    </row>
    <row r="61" spans="3:14" ht="11.25">
      <c r="C61" s="232"/>
      <c r="D61" s="234"/>
      <c r="E61" s="234"/>
      <c r="F61" s="234"/>
      <c r="G61" s="234"/>
      <c r="H61" s="234"/>
      <c r="I61" s="234"/>
      <c r="J61" s="234"/>
      <c r="K61" s="234"/>
      <c r="L61" s="233"/>
      <c r="N61" s="238"/>
    </row>
    <row r="62" spans="3:14" ht="12.75" customHeight="1">
      <c r="C62" s="232"/>
      <c r="D62" s="319" t="s">
        <v>446</v>
      </c>
      <c r="E62" s="319"/>
      <c r="F62" s="319"/>
      <c r="G62" s="319"/>
      <c r="H62" s="319"/>
      <c r="I62" s="319"/>
      <c r="J62" s="319"/>
      <c r="K62" s="319"/>
      <c r="L62" s="233"/>
      <c r="N62" s="238"/>
    </row>
    <row r="63" spans="3:14" ht="12.75" customHeight="1">
      <c r="C63" s="232"/>
      <c r="D63" s="235"/>
      <c r="E63" s="255" t="s">
        <v>447</v>
      </c>
      <c r="F63" s="327" t="s">
        <v>448</v>
      </c>
      <c r="G63" s="327"/>
      <c r="H63" s="327"/>
      <c r="I63" s="327"/>
      <c r="J63" s="327"/>
      <c r="K63" s="327"/>
      <c r="L63" s="233"/>
      <c r="N63" s="238"/>
    </row>
    <row r="64" spans="3:14" ht="11.25">
      <c r="C64" s="232" t="s">
        <v>401</v>
      </c>
      <c r="D64" s="235" t="s">
        <v>449</v>
      </c>
      <c r="E64" s="256"/>
      <c r="F64" s="315"/>
      <c r="G64" s="315"/>
      <c r="H64" s="315"/>
      <c r="I64" s="315"/>
      <c r="J64" s="315"/>
      <c r="K64" s="315"/>
      <c r="L64" s="233"/>
      <c r="N64" s="238"/>
    </row>
    <row r="65" spans="3:14" ht="12.75" customHeight="1">
      <c r="C65" s="232" t="s">
        <v>113</v>
      </c>
      <c r="D65" s="320" t="s">
        <v>450</v>
      </c>
      <c r="E65" s="320"/>
      <c r="F65" s="320"/>
      <c r="G65" s="320"/>
      <c r="H65" s="320"/>
      <c r="I65" s="320"/>
      <c r="J65" s="320"/>
      <c r="K65" s="320"/>
      <c r="L65" s="233"/>
      <c r="N65" s="238"/>
    </row>
    <row r="66" spans="3:14" ht="11.25">
      <c r="C66" s="232"/>
      <c r="D66" s="234"/>
      <c r="E66" s="234"/>
      <c r="F66" s="234"/>
      <c r="G66" s="234"/>
      <c r="H66" s="234"/>
      <c r="I66" s="234"/>
      <c r="J66" s="234"/>
      <c r="K66" s="234"/>
      <c r="L66" s="233"/>
      <c r="N66" s="238"/>
    </row>
    <row r="67" spans="3:14" ht="12.75" customHeight="1">
      <c r="C67" s="232"/>
      <c r="D67" s="325" t="s">
        <v>451</v>
      </c>
      <c r="E67" s="325"/>
      <c r="F67" s="325"/>
      <c r="G67" s="325"/>
      <c r="H67" s="325"/>
      <c r="I67" s="325"/>
      <c r="J67" s="325"/>
      <c r="K67" s="325"/>
      <c r="L67" s="233"/>
      <c r="N67" s="238"/>
    </row>
    <row r="68" spans="3:14" ht="52.5" customHeight="1">
      <c r="C68" s="232"/>
      <c r="D68" s="235" t="s">
        <v>452</v>
      </c>
      <c r="E68" s="244" t="s">
        <v>453</v>
      </c>
      <c r="F68" s="326"/>
      <c r="G68" s="326"/>
      <c r="H68" s="326"/>
      <c r="I68" s="326"/>
      <c r="J68" s="326"/>
      <c r="K68" s="326"/>
      <c r="L68" s="233"/>
      <c r="N68" s="238"/>
    </row>
    <row r="69" spans="3:14" ht="11.25">
      <c r="C69" s="232"/>
      <c r="D69" s="235" t="s">
        <v>454</v>
      </c>
      <c r="E69" s="244" t="s">
        <v>455</v>
      </c>
      <c r="F69" s="328"/>
      <c r="G69" s="328"/>
      <c r="H69" s="328"/>
      <c r="I69" s="328"/>
      <c r="J69" s="328"/>
      <c r="K69" s="328"/>
      <c r="L69" s="233"/>
      <c r="N69" s="238"/>
    </row>
    <row r="70" spans="3:14" ht="11.25">
      <c r="C70" s="232"/>
      <c r="D70" s="235" t="s">
        <v>456</v>
      </c>
      <c r="E70" s="244" t="s">
        <v>457</v>
      </c>
      <c r="F70" s="315"/>
      <c r="G70" s="315"/>
      <c r="H70" s="315"/>
      <c r="I70" s="315"/>
      <c r="J70" s="315"/>
      <c r="K70" s="315"/>
      <c r="L70" s="233"/>
      <c r="N70" s="238"/>
    </row>
    <row r="71" spans="3:12" ht="22.5">
      <c r="C71" s="232"/>
      <c r="D71" s="242" t="s">
        <v>458</v>
      </c>
      <c r="E71" s="245" t="s">
        <v>459</v>
      </c>
      <c r="F71" s="318"/>
      <c r="G71" s="318"/>
      <c r="H71" s="318"/>
      <c r="I71" s="318"/>
      <c r="J71" s="318"/>
      <c r="K71" s="318"/>
      <c r="L71" s="233"/>
    </row>
    <row r="72" spans="3:12" ht="11.25">
      <c r="C72" s="257"/>
      <c r="D72" s="258"/>
      <c r="E72" s="258"/>
      <c r="F72" s="258"/>
      <c r="G72" s="258"/>
      <c r="H72" s="258"/>
      <c r="I72" s="258"/>
      <c r="J72" s="258"/>
      <c r="K72" s="258"/>
      <c r="L72" s="259"/>
    </row>
  </sheetData>
  <sheetProtection selectLockedCells="1" selectUnlockedCells="1"/>
  <mergeCells count="60">
    <mergeCell ref="D65:K65"/>
    <mergeCell ref="D67:K67"/>
    <mergeCell ref="F68:K68"/>
    <mergeCell ref="F69:K69"/>
    <mergeCell ref="F70:K70"/>
    <mergeCell ref="F71:K71"/>
    <mergeCell ref="F58:K58"/>
    <mergeCell ref="F59:K59"/>
    <mergeCell ref="F60:K60"/>
    <mergeCell ref="D62:K62"/>
    <mergeCell ref="F63:K63"/>
    <mergeCell ref="F64:K64"/>
    <mergeCell ref="I51:K51"/>
    <mergeCell ref="I52:K52"/>
    <mergeCell ref="I53:K53"/>
    <mergeCell ref="I54:K54"/>
    <mergeCell ref="D55:K55"/>
    <mergeCell ref="D57:K57"/>
    <mergeCell ref="I45:K45"/>
    <mergeCell ref="I46:K46"/>
    <mergeCell ref="I47:K47"/>
    <mergeCell ref="I48:K48"/>
    <mergeCell ref="I49:K49"/>
    <mergeCell ref="I50:K50"/>
    <mergeCell ref="I39:K39"/>
    <mergeCell ref="I40:K40"/>
    <mergeCell ref="I41:K41"/>
    <mergeCell ref="I42:K42"/>
    <mergeCell ref="I43:K43"/>
    <mergeCell ref="I44:K44"/>
    <mergeCell ref="H32:K32"/>
    <mergeCell ref="H33:K33"/>
    <mergeCell ref="D34:K34"/>
    <mergeCell ref="D36:K36"/>
    <mergeCell ref="I37:K37"/>
    <mergeCell ref="I38:K38"/>
    <mergeCell ref="F24:K24"/>
    <mergeCell ref="D26:K26"/>
    <mergeCell ref="F27:K27"/>
    <mergeCell ref="D28:K28"/>
    <mergeCell ref="D30:K30"/>
    <mergeCell ref="F31:K31"/>
    <mergeCell ref="D18:K18"/>
    <mergeCell ref="F19:K19"/>
    <mergeCell ref="F20:K20"/>
    <mergeCell ref="F21:K21"/>
    <mergeCell ref="F22:K22"/>
    <mergeCell ref="F23:K23"/>
    <mergeCell ref="F11:K11"/>
    <mergeCell ref="F12:K12"/>
    <mergeCell ref="F13:K13"/>
    <mergeCell ref="F14:K14"/>
    <mergeCell ref="G15:J15"/>
    <mergeCell ref="F16:K16"/>
    <mergeCell ref="D4:K4"/>
    <mergeCell ref="D6:K6"/>
    <mergeCell ref="F7:K7"/>
    <mergeCell ref="F8:K8"/>
    <mergeCell ref="F9:K9"/>
    <mergeCell ref="F10:K10"/>
  </mergeCells>
  <dataValidations count="9">
    <dataValidation errorStyle="warning" type="list" allowBlank="1" showErrorMessage="1" sqref="F31:K31">
      <formula1>ps_p</formula1>
      <formula2>0</formula2>
    </dataValidation>
    <dataValidation type="list" allowBlank="1" showErrorMessage="1" sqref="F14:K14">
      <formula1>ps_geo</formula1>
      <formula2>0</formula2>
    </dataValidation>
    <dataValidation errorStyle="warning" type="list" allowBlank="1" showErrorMessage="1" sqref="F12:K12">
      <formula1>ps_ssh</formula1>
      <formula2>0</formula2>
    </dataValidation>
    <dataValidation type="list" allowBlank="1" showErrorMessage="1" sqref="F15">
      <formula1>ps_tsh</formula1>
      <formula2>0</formula2>
    </dataValidation>
    <dataValidation errorStyle="warning" type="list" allowBlank="1" showErrorMessage="1" sqref="F19:K19">
      <formula1>ps_ti</formula1>
      <formula2>0</formula2>
    </dataValidation>
    <dataValidation type="list" allowBlank="1" showErrorMessage="1" sqref="F11:K11">
      <formula1>ps_psr</formula1>
      <formula2>0</formula2>
    </dataValidation>
    <dataValidation errorStyle="warning" type="list" allowBlank="1" showErrorMessage="1" sqref="F10:K10">
      <formula1>ps_sr</formula1>
      <formula2>0</formula2>
    </dataValidation>
    <dataValidation type="list" allowBlank="1" showErrorMessage="1" sqref="F13:K13">
      <formula1>ps_z</formula1>
      <formula2>0</formula2>
    </dataValidation>
    <dataValidation type="list" allowBlank="1" showErrorMessage="1" sqref="G38 G40:G54">
      <formula1>"Готов,В разработке"</formula1>
      <formula2>0</formula2>
    </dataValidation>
  </dataValidations>
  <hyperlinks>
    <hyperlink ref="D28" location="Паспорт!R1C1" display="Добавить документ"/>
    <hyperlink ref="D34" location="Паспорт!R1C1" display="Добавить мониторинг"/>
    <hyperlink ref="C39" location="Паспорт!$C$39" display="Удалить"/>
    <hyperlink ref="C40" location="Паспорт!$C$40" display="Удалить"/>
    <hyperlink ref="C41" location="Паспорт!$C$41" display="Удалить"/>
    <hyperlink ref="C42" location="Паспорт!$C$42" display="Удалить"/>
    <hyperlink ref="C43" location="Паспорт!$C$43" display="Удалить"/>
    <hyperlink ref="C44" location="Паспорт!$C$44" display="Удалить"/>
    <hyperlink ref="C45" location="Паспорт!$C$45" display="Удалить"/>
    <hyperlink ref="C46" location="Паспорт!$C$46" display="Удалить"/>
    <hyperlink ref="C47" location="Паспорт!$C$47" display="Удалить"/>
    <hyperlink ref="C48" location="Паспорт!$C$48" display="Удалить"/>
    <hyperlink ref="C49" location="Паспорт!$C$49" display="Удалить"/>
    <hyperlink ref="C50" location="Паспорт!$C$50" display="Удалить"/>
    <hyperlink ref="C51" location="Паспорт!$C$51" display="Удалить"/>
    <hyperlink ref="C52" location="Паспорт!$C$52" display="Удалить"/>
    <hyperlink ref="C53" location="Паспорт!$C$53" display="Удалить"/>
    <hyperlink ref="C54" location="Паспорт!$C$54" display="Удалить"/>
    <hyperlink ref="D55" location="Паспорт!R1C1" display="Добавить лист"/>
    <hyperlink ref="D65" location="Паспорт!R1C1" display="Добавить версию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52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260" customWidth="1"/>
  </cols>
  <sheetData>
    <row r="1" spans="1:8" ht="11.25">
      <c r="A1" s="260" t="s">
        <v>460</v>
      </c>
      <c r="B1" s="260" t="s">
        <v>461</v>
      </c>
      <c r="C1" s="260" t="s">
        <v>462</v>
      </c>
      <c r="D1" s="260" t="s">
        <v>463</v>
      </c>
      <c r="E1" s="260" t="s">
        <v>464</v>
      </c>
      <c r="F1" s="260" t="s">
        <v>465</v>
      </c>
      <c r="G1" s="260" t="s">
        <v>466</v>
      </c>
      <c r="H1" s="260" t="s">
        <v>467</v>
      </c>
    </row>
    <row r="2" spans="1:8" ht="11.25">
      <c r="A2" s="260">
        <v>1</v>
      </c>
      <c r="B2" s="260" t="s">
        <v>468</v>
      </c>
      <c r="C2" s="260" t="s">
        <v>469</v>
      </c>
      <c r="D2" s="260" t="s">
        <v>470</v>
      </c>
      <c r="E2" s="260" t="s">
        <v>471</v>
      </c>
      <c r="F2" s="260" t="s">
        <v>472</v>
      </c>
      <c r="G2" s="260" t="s">
        <v>473</v>
      </c>
      <c r="H2" s="260" t="s">
        <v>474</v>
      </c>
    </row>
    <row r="3" spans="1:8" ht="11.25">
      <c r="A3" s="260">
        <v>2</v>
      </c>
      <c r="B3" s="260" t="s">
        <v>468</v>
      </c>
      <c r="C3" s="260" t="s">
        <v>475</v>
      </c>
      <c r="D3" s="260" t="s">
        <v>476</v>
      </c>
      <c r="E3" s="260" t="s">
        <v>477</v>
      </c>
      <c r="F3" s="260" t="s">
        <v>478</v>
      </c>
      <c r="G3" s="260" t="s">
        <v>473</v>
      </c>
      <c r="H3" s="260" t="s">
        <v>50</v>
      </c>
    </row>
    <row r="4" spans="1:8" ht="11.25">
      <c r="A4" s="260">
        <v>3</v>
      </c>
      <c r="B4" s="260" t="s">
        <v>468</v>
      </c>
      <c r="C4" s="260" t="s">
        <v>475</v>
      </c>
      <c r="D4" s="260" t="s">
        <v>476</v>
      </c>
      <c r="E4" s="260" t="s">
        <v>479</v>
      </c>
      <c r="F4" s="260" t="s">
        <v>480</v>
      </c>
      <c r="G4" s="260" t="s">
        <v>473</v>
      </c>
      <c r="H4" s="260" t="s">
        <v>474</v>
      </c>
    </row>
    <row r="5" spans="1:8" ht="11.25">
      <c r="A5" s="260">
        <v>4</v>
      </c>
      <c r="B5" s="260" t="s">
        <v>468</v>
      </c>
      <c r="C5" s="260" t="s">
        <v>475</v>
      </c>
      <c r="D5" s="260" t="s">
        <v>476</v>
      </c>
      <c r="E5" s="260" t="s">
        <v>481</v>
      </c>
      <c r="F5" s="260" t="s">
        <v>482</v>
      </c>
      <c r="G5" s="260" t="s">
        <v>473</v>
      </c>
      <c r="H5" s="260" t="s">
        <v>474</v>
      </c>
    </row>
    <row r="6" spans="1:8" ht="11.25">
      <c r="A6" s="260">
        <v>5</v>
      </c>
      <c r="B6" s="260" t="s">
        <v>483</v>
      </c>
      <c r="C6" s="260" t="s">
        <v>484</v>
      </c>
      <c r="D6" s="260" t="s">
        <v>485</v>
      </c>
      <c r="E6" s="260" t="s">
        <v>486</v>
      </c>
      <c r="F6" s="260" t="s">
        <v>487</v>
      </c>
      <c r="G6" s="260" t="s">
        <v>488</v>
      </c>
      <c r="H6" s="260" t="s">
        <v>474</v>
      </c>
    </row>
    <row r="7" spans="1:8" ht="11.25">
      <c r="A7" s="260">
        <v>6</v>
      </c>
      <c r="B7" s="260" t="s">
        <v>489</v>
      </c>
      <c r="C7" s="260" t="s">
        <v>490</v>
      </c>
      <c r="D7" s="260" t="s">
        <v>491</v>
      </c>
      <c r="E7" s="260" t="s">
        <v>492</v>
      </c>
      <c r="F7" s="260" t="s">
        <v>493</v>
      </c>
      <c r="G7" s="260" t="s">
        <v>48</v>
      </c>
      <c r="H7" s="260" t="s">
        <v>474</v>
      </c>
    </row>
    <row r="8" spans="1:8" ht="11.25">
      <c r="A8" s="260">
        <v>7</v>
      </c>
      <c r="B8" s="260" t="s">
        <v>489</v>
      </c>
      <c r="C8" s="260" t="s">
        <v>490</v>
      </c>
      <c r="D8" s="260" t="s">
        <v>491</v>
      </c>
      <c r="E8" s="260" t="s">
        <v>494</v>
      </c>
      <c r="F8" s="260" t="s">
        <v>495</v>
      </c>
      <c r="G8" s="260" t="s">
        <v>496</v>
      </c>
      <c r="H8" s="260" t="s">
        <v>50</v>
      </c>
    </row>
    <row r="9" spans="1:8" ht="11.25">
      <c r="A9" s="260">
        <v>8</v>
      </c>
      <c r="B9" s="260" t="s">
        <v>489</v>
      </c>
      <c r="C9" s="260" t="s">
        <v>497</v>
      </c>
      <c r="D9" s="260" t="s">
        <v>498</v>
      </c>
      <c r="E9" s="260" t="s">
        <v>499</v>
      </c>
      <c r="F9" s="260" t="s">
        <v>500</v>
      </c>
      <c r="G9" s="260" t="s">
        <v>496</v>
      </c>
      <c r="H9" s="260" t="s">
        <v>474</v>
      </c>
    </row>
    <row r="10" spans="1:8" ht="11.25">
      <c r="A10" s="260">
        <v>9</v>
      </c>
      <c r="B10" s="260" t="s">
        <v>501</v>
      </c>
      <c r="C10" s="260" t="s">
        <v>502</v>
      </c>
      <c r="D10" s="260" t="s">
        <v>503</v>
      </c>
      <c r="E10" s="260" t="s">
        <v>504</v>
      </c>
      <c r="F10" s="260" t="s">
        <v>505</v>
      </c>
      <c r="G10" s="260" t="s">
        <v>506</v>
      </c>
      <c r="H10" s="260" t="s">
        <v>474</v>
      </c>
    </row>
    <row r="11" spans="1:8" ht="11.25">
      <c r="A11" s="260">
        <v>10</v>
      </c>
      <c r="B11" s="260" t="s">
        <v>501</v>
      </c>
      <c r="C11" s="260" t="s">
        <v>502</v>
      </c>
      <c r="D11" s="260" t="s">
        <v>503</v>
      </c>
      <c r="E11" s="260" t="s">
        <v>507</v>
      </c>
      <c r="F11" s="260" t="s">
        <v>508</v>
      </c>
      <c r="G11" s="260" t="s">
        <v>506</v>
      </c>
      <c r="H11" s="260" t="s">
        <v>474</v>
      </c>
    </row>
    <row r="12" spans="1:8" ht="11.25">
      <c r="A12" s="260">
        <v>11</v>
      </c>
      <c r="B12" s="260" t="s">
        <v>509</v>
      </c>
      <c r="C12" s="260" t="s">
        <v>510</v>
      </c>
      <c r="D12" s="260" t="s">
        <v>511</v>
      </c>
      <c r="E12" s="260" t="s">
        <v>512</v>
      </c>
      <c r="F12" s="260" t="s">
        <v>513</v>
      </c>
      <c r="G12" s="260" t="s">
        <v>514</v>
      </c>
      <c r="H12" s="260" t="s">
        <v>474</v>
      </c>
    </row>
    <row r="13" spans="1:8" ht="11.25">
      <c r="A13" s="260">
        <v>12</v>
      </c>
      <c r="B13" s="260" t="s">
        <v>57</v>
      </c>
      <c r="C13" s="260" t="s">
        <v>58</v>
      </c>
      <c r="D13" s="260" t="s">
        <v>59</v>
      </c>
      <c r="E13" s="260" t="s">
        <v>43</v>
      </c>
      <c r="F13" s="260" t="s">
        <v>46</v>
      </c>
      <c r="G13" s="260" t="s">
        <v>48</v>
      </c>
      <c r="H13" s="260" t="s">
        <v>50</v>
      </c>
    </row>
    <row r="14" spans="1:8" ht="11.25">
      <c r="A14" s="260">
        <v>13</v>
      </c>
      <c r="B14" s="260" t="s">
        <v>515</v>
      </c>
      <c r="C14" s="260" t="s">
        <v>516</v>
      </c>
      <c r="D14" s="260" t="s">
        <v>517</v>
      </c>
      <c r="E14" s="260" t="s">
        <v>518</v>
      </c>
      <c r="F14" s="260" t="s">
        <v>519</v>
      </c>
      <c r="G14" s="260" t="s">
        <v>520</v>
      </c>
      <c r="H14" s="260" t="s">
        <v>50</v>
      </c>
    </row>
    <row r="15" spans="1:8" ht="11.25">
      <c r="A15" s="260">
        <v>14</v>
      </c>
      <c r="B15" s="260" t="s">
        <v>521</v>
      </c>
      <c r="C15" s="260" t="s">
        <v>522</v>
      </c>
      <c r="D15" s="260" t="s">
        <v>523</v>
      </c>
      <c r="E15" s="260" t="s">
        <v>524</v>
      </c>
      <c r="F15" s="260" t="s">
        <v>525</v>
      </c>
      <c r="G15" s="260" t="s">
        <v>526</v>
      </c>
      <c r="H15" s="260" t="s">
        <v>474</v>
      </c>
    </row>
    <row r="16" spans="1:8" ht="11.25">
      <c r="A16" s="260">
        <v>15</v>
      </c>
      <c r="B16" s="260" t="s">
        <v>527</v>
      </c>
      <c r="C16" s="260" t="s">
        <v>528</v>
      </c>
      <c r="D16" s="260" t="s">
        <v>529</v>
      </c>
      <c r="E16" s="260" t="s">
        <v>530</v>
      </c>
      <c r="F16" s="260" t="s">
        <v>531</v>
      </c>
      <c r="G16" s="260" t="s">
        <v>532</v>
      </c>
      <c r="H16" s="260" t="s">
        <v>474</v>
      </c>
    </row>
    <row r="17" spans="1:8" ht="11.25">
      <c r="A17" s="260">
        <v>16</v>
      </c>
      <c r="B17" s="260" t="s">
        <v>527</v>
      </c>
      <c r="C17" s="260" t="s">
        <v>528</v>
      </c>
      <c r="D17" s="260" t="s">
        <v>529</v>
      </c>
      <c r="E17" s="260" t="s">
        <v>533</v>
      </c>
      <c r="F17" s="260" t="s">
        <v>534</v>
      </c>
      <c r="G17" s="260" t="s">
        <v>532</v>
      </c>
      <c r="H17" s="260" t="s">
        <v>474</v>
      </c>
    </row>
    <row r="18" spans="1:8" ht="11.25">
      <c r="A18" s="260">
        <v>17</v>
      </c>
      <c r="B18" s="260" t="s">
        <v>527</v>
      </c>
      <c r="C18" s="260" t="s">
        <v>535</v>
      </c>
      <c r="D18" s="260" t="s">
        <v>536</v>
      </c>
      <c r="E18" s="260" t="s">
        <v>537</v>
      </c>
      <c r="F18" s="260" t="s">
        <v>538</v>
      </c>
      <c r="G18" s="260" t="s">
        <v>532</v>
      </c>
      <c r="H18" s="260" t="s">
        <v>474</v>
      </c>
    </row>
    <row r="19" spans="1:8" ht="11.25">
      <c r="A19" s="260">
        <v>18</v>
      </c>
      <c r="B19" s="260" t="s">
        <v>539</v>
      </c>
      <c r="C19" s="260" t="s">
        <v>540</v>
      </c>
      <c r="D19" s="260" t="s">
        <v>541</v>
      </c>
      <c r="E19" s="260" t="s">
        <v>542</v>
      </c>
      <c r="F19" s="260" t="s">
        <v>543</v>
      </c>
      <c r="G19" s="260" t="s">
        <v>544</v>
      </c>
      <c r="H19" s="260" t="s">
        <v>50</v>
      </c>
    </row>
    <row r="20" spans="1:8" ht="11.25">
      <c r="A20" s="260">
        <v>19</v>
      </c>
      <c r="B20" s="260" t="s">
        <v>545</v>
      </c>
      <c r="C20" s="260" t="s">
        <v>546</v>
      </c>
      <c r="D20" s="260" t="s">
        <v>547</v>
      </c>
      <c r="E20" s="260" t="s">
        <v>548</v>
      </c>
      <c r="F20" s="260" t="s">
        <v>549</v>
      </c>
      <c r="G20" s="260" t="s">
        <v>550</v>
      </c>
      <c r="H20" s="260" t="s">
        <v>50</v>
      </c>
    </row>
    <row r="21" spans="1:8" ht="11.25">
      <c r="A21" s="260">
        <v>20</v>
      </c>
      <c r="B21" s="260" t="s">
        <v>551</v>
      </c>
      <c r="C21" s="260" t="s">
        <v>552</v>
      </c>
      <c r="D21" s="260" t="s">
        <v>553</v>
      </c>
      <c r="E21" s="260" t="s">
        <v>554</v>
      </c>
      <c r="F21" s="260" t="s">
        <v>555</v>
      </c>
      <c r="G21" s="260" t="s">
        <v>556</v>
      </c>
      <c r="H21" s="260" t="s">
        <v>50</v>
      </c>
    </row>
    <row r="22" spans="1:8" ht="11.25">
      <c r="A22" s="260">
        <v>21</v>
      </c>
      <c r="B22" s="260" t="s">
        <v>551</v>
      </c>
      <c r="C22" s="260" t="s">
        <v>552</v>
      </c>
      <c r="D22" s="260" t="s">
        <v>553</v>
      </c>
      <c r="E22" s="260" t="s">
        <v>557</v>
      </c>
      <c r="F22" s="260" t="s">
        <v>558</v>
      </c>
      <c r="G22" s="260" t="s">
        <v>556</v>
      </c>
      <c r="H22" s="260" t="s">
        <v>50</v>
      </c>
    </row>
    <row r="23" spans="1:8" ht="11.25">
      <c r="A23" s="260">
        <v>22</v>
      </c>
      <c r="B23" s="260" t="s">
        <v>559</v>
      </c>
      <c r="C23" s="260" t="s">
        <v>560</v>
      </c>
      <c r="D23" s="260" t="s">
        <v>561</v>
      </c>
      <c r="E23" s="260" t="s">
        <v>562</v>
      </c>
      <c r="F23" s="260" t="s">
        <v>563</v>
      </c>
      <c r="G23" s="260" t="s">
        <v>564</v>
      </c>
      <c r="H23" s="260" t="s">
        <v>474</v>
      </c>
    </row>
    <row r="24" spans="1:8" ht="11.25">
      <c r="A24" s="260">
        <v>23</v>
      </c>
      <c r="B24" s="260" t="s">
        <v>559</v>
      </c>
      <c r="C24" s="260" t="s">
        <v>560</v>
      </c>
      <c r="D24" s="260" t="s">
        <v>561</v>
      </c>
      <c r="E24" s="260" t="s">
        <v>565</v>
      </c>
      <c r="F24" s="260" t="s">
        <v>566</v>
      </c>
      <c r="G24" s="260" t="s">
        <v>564</v>
      </c>
      <c r="H24" s="260" t="s">
        <v>474</v>
      </c>
    </row>
    <row r="25" spans="1:8" ht="11.25">
      <c r="A25" s="260">
        <v>24</v>
      </c>
      <c r="B25" s="260" t="s">
        <v>567</v>
      </c>
      <c r="C25" s="260" t="s">
        <v>568</v>
      </c>
      <c r="D25" s="260" t="s">
        <v>569</v>
      </c>
      <c r="E25" s="260" t="s">
        <v>570</v>
      </c>
      <c r="F25" s="260" t="s">
        <v>571</v>
      </c>
      <c r="G25" s="260" t="s">
        <v>572</v>
      </c>
      <c r="H25" s="260" t="s">
        <v>474</v>
      </c>
    </row>
    <row r="26" spans="1:8" ht="11.25">
      <c r="A26" s="260">
        <v>25</v>
      </c>
      <c r="B26" s="260" t="s">
        <v>573</v>
      </c>
      <c r="C26" s="260" t="s">
        <v>574</v>
      </c>
      <c r="D26" s="260" t="s">
        <v>575</v>
      </c>
      <c r="E26" s="260" t="s">
        <v>576</v>
      </c>
      <c r="F26" s="260" t="s">
        <v>577</v>
      </c>
      <c r="G26" s="260" t="s">
        <v>578</v>
      </c>
      <c r="H26" s="260" t="s">
        <v>50</v>
      </c>
    </row>
    <row r="27" spans="1:8" ht="11.25">
      <c r="A27" s="260">
        <v>26</v>
      </c>
      <c r="B27" s="260" t="s">
        <v>579</v>
      </c>
      <c r="C27" s="260" t="s">
        <v>580</v>
      </c>
      <c r="D27" s="260" t="s">
        <v>581</v>
      </c>
      <c r="E27" s="260" t="s">
        <v>582</v>
      </c>
      <c r="F27" s="260" t="s">
        <v>583</v>
      </c>
      <c r="G27" s="260" t="s">
        <v>584</v>
      </c>
      <c r="H27" s="260" t="s">
        <v>474</v>
      </c>
    </row>
    <row r="28" spans="1:8" ht="11.25">
      <c r="A28" s="260">
        <v>27</v>
      </c>
      <c r="B28" s="260" t="s">
        <v>579</v>
      </c>
      <c r="C28" s="260" t="s">
        <v>585</v>
      </c>
      <c r="D28" s="260" t="s">
        <v>586</v>
      </c>
      <c r="E28" s="260" t="s">
        <v>587</v>
      </c>
      <c r="F28" s="260" t="s">
        <v>588</v>
      </c>
      <c r="G28" s="260" t="s">
        <v>584</v>
      </c>
      <c r="H28" s="260" t="s">
        <v>474</v>
      </c>
    </row>
    <row r="29" spans="1:8" ht="11.25">
      <c r="A29" s="260">
        <v>28</v>
      </c>
      <c r="B29" s="260" t="s">
        <v>579</v>
      </c>
      <c r="C29" s="260" t="s">
        <v>589</v>
      </c>
      <c r="D29" s="260" t="s">
        <v>590</v>
      </c>
      <c r="E29" s="260" t="s">
        <v>591</v>
      </c>
      <c r="F29" s="260" t="s">
        <v>592</v>
      </c>
      <c r="G29" s="260" t="s">
        <v>584</v>
      </c>
      <c r="H29" s="260" t="s">
        <v>474</v>
      </c>
    </row>
    <row r="30" spans="1:8" ht="11.25">
      <c r="A30" s="260">
        <v>29</v>
      </c>
      <c r="B30" s="260" t="s">
        <v>579</v>
      </c>
      <c r="C30" s="260" t="s">
        <v>589</v>
      </c>
      <c r="D30" s="260" t="s">
        <v>590</v>
      </c>
      <c r="E30" s="260" t="s">
        <v>593</v>
      </c>
      <c r="F30" s="260" t="s">
        <v>594</v>
      </c>
      <c r="G30" s="260" t="s">
        <v>584</v>
      </c>
      <c r="H30" s="260" t="s">
        <v>474</v>
      </c>
    </row>
    <row r="31" spans="1:8" ht="11.25">
      <c r="A31" s="260">
        <v>30</v>
      </c>
      <c r="B31" s="260" t="s">
        <v>579</v>
      </c>
      <c r="C31" s="260" t="s">
        <v>595</v>
      </c>
      <c r="D31" s="260" t="s">
        <v>596</v>
      </c>
      <c r="E31" s="260" t="s">
        <v>597</v>
      </c>
      <c r="F31" s="260" t="s">
        <v>598</v>
      </c>
      <c r="G31" s="260" t="s">
        <v>584</v>
      </c>
      <c r="H31" s="260" t="s">
        <v>474</v>
      </c>
    </row>
    <row r="32" spans="1:8" ht="11.25">
      <c r="A32" s="260">
        <v>31</v>
      </c>
      <c r="B32" s="260" t="s">
        <v>579</v>
      </c>
      <c r="C32" s="260" t="s">
        <v>595</v>
      </c>
      <c r="D32" s="260" t="s">
        <v>596</v>
      </c>
      <c r="E32" s="260" t="s">
        <v>599</v>
      </c>
      <c r="F32" s="260" t="s">
        <v>600</v>
      </c>
      <c r="G32" s="260" t="s">
        <v>584</v>
      </c>
      <c r="H32" s="260" t="s">
        <v>474</v>
      </c>
    </row>
    <row r="33" spans="1:8" ht="11.25">
      <c r="A33" s="260">
        <v>32</v>
      </c>
      <c r="B33" s="260" t="s">
        <v>579</v>
      </c>
      <c r="C33" s="260" t="s">
        <v>595</v>
      </c>
      <c r="D33" s="260" t="s">
        <v>596</v>
      </c>
      <c r="E33" s="260" t="s">
        <v>601</v>
      </c>
      <c r="F33" s="260" t="s">
        <v>602</v>
      </c>
      <c r="G33" s="260" t="s">
        <v>584</v>
      </c>
      <c r="H33" s="260" t="s">
        <v>474</v>
      </c>
    </row>
    <row r="34" spans="1:8" ht="11.25">
      <c r="A34" s="260">
        <v>33</v>
      </c>
      <c r="B34" s="260" t="s">
        <v>579</v>
      </c>
      <c r="C34" s="260" t="s">
        <v>603</v>
      </c>
      <c r="D34" s="260" t="s">
        <v>604</v>
      </c>
      <c r="E34" s="260" t="s">
        <v>591</v>
      </c>
      <c r="F34" s="260" t="s">
        <v>592</v>
      </c>
      <c r="G34" s="260" t="s">
        <v>584</v>
      </c>
      <c r="H34" s="260" t="s">
        <v>474</v>
      </c>
    </row>
    <row r="35" spans="1:8" ht="11.25">
      <c r="A35" s="260">
        <v>34</v>
      </c>
      <c r="B35" s="260" t="s">
        <v>605</v>
      </c>
      <c r="C35" s="260" t="s">
        <v>606</v>
      </c>
      <c r="D35" s="260" t="s">
        <v>607</v>
      </c>
      <c r="E35" s="260" t="s">
        <v>608</v>
      </c>
      <c r="F35" s="260" t="s">
        <v>609</v>
      </c>
      <c r="G35" s="260" t="s">
        <v>610</v>
      </c>
      <c r="H35" s="260" t="s">
        <v>474</v>
      </c>
    </row>
    <row r="36" spans="1:8" ht="11.25">
      <c r="A36" s="260">
        <v>35</v>
      </c>
      <c r="B36" s="260" t="s">
        <v>605</v>
      </c>
      <c r="C36" s="260" t="s">
        <v>606</v>
      </c>
      <c r="D36" s="260" t="s">
        <v>607</v>
      </c>
      <c r="E36" s="260" t="s">
        <v>611</v>
      </c>
      <c r="F36" s="260" t="s">
        <v>612</v>
      </c>
      <c r="G36" s="260" t="s">
        <v>610</v>
      </c>
      <c r="H36" s="260" t="s">
        <v>50</v>
      </c>
    </row>
    <row r="37" spans="1:8" ht="11.25">
      <c r="A37" s="260">
        <v>36</v>
      </c>
      <c r="B37" s="260" t="s">
        <v>613</v>
      </c>
      <c r="C37" s="260" t="s">
        <v>614</v>
      </c>
      <c r="D37" s="260" t="s">
        <v>615</v>
      </c>
      <c r="E37" s="260" t="s">
        <v>616</v>
      </c>
      <c r="F37" s="260" t="s">
        <v>617</v>
      </c>
      <c r="G37" s="260" t="s">
        <v>618</v>
      </c>
      <c r="H37" s="260" t="s">
        <v>474</v>
      </c>
    </row>
    <row r="38" spans="1:8" ht="11.25">
      <c r="A38" s="260">
        <v>37</v>
      </c>
      <c r="B38" s="260" t="s">
        <v>613</v>
      </c>
      <c r="C38" s="260" t="s">
        <v>614</v>
      </c>
      <c r="D38" s="260" t="s">
        <v>615</v>
      </c>
      <c r="E38" s="260" t="s">
        <v>619</v>
      </c>
      <c r="F38" s="260" t="s">
        <v>620</v>
      </c>
      <c r="G38" s="260" t="s">
        <v>618</v>
      </c>
      <c r="H38" s="260" t="s">
        <v>474</v>
      </c>
    </row>
    <row r="39" spans="1:8" ht="11.25">
      <c r="A39" s="260">
        <v>38</v>
      </c>
      <c r="B39" s="260" t="s">
        <v>621</v>
      </c>
      <c r="C39" s="260" t="s">
        <v>622</v>
      </c>
      <c r="D39" s="260" t="s">
        <v>623</v>
      </c>
      <c r="E39" s="260" t="s">
        <v>624</v>
      </c>
      <c r="F39" s="260" t="s">
        <v>625</v>
      </c>
      <c r="G39" s="260" t="s">
        <v>626</v>
      </c>
      <c r="H39" s="260" t="s">
        <v>474</v>
      </c>
    </row>
    <row r="40" spans="1:8" ht="11.25">
      <c r="A40" s="260">
        <v>39</v>
      </c>
      <c r="B40" s="260" t="s">
        <v>627</v>
      </c>
      <c r="C40" s="260" t="s">
        <v>628</v>
      </c>
      <c r="D40" s="260" t="s">
        <v>629</v>
      </c>
      <c r="E40" s="260" t="s">
        <v>630</v>
      </c>
      <c r="F40" s="260" t="s">
        <v>631</v>
      </c>
      <c r="G40" s="260" t="s">
        <v>632</v>
      </c>
      <c r="H40" s="260" t="s">
        <v>474</v>
      </c>
    </row>
    <row r="41" spans="1:8" ht="11.25">
      <c r="A41" s="260">
        <v>40</v>
      </c>
      <c r="B41" s="260" t="s">
        <v>627</v>
      </c>
      <c r="C41" s="260" t="s">
        <v>633</v>
      </c>
      <c r="D41" s="260" t="s">
        <v>634</v>
      </c>
      <c r="E41" s="260" t="s">
        <v>635</v>
      </c>
      <c r="F41" s="260" t="s">
        <v>636</v>
      </c>
      <c r="G41" s="260" t="s">
        <v>632</v>
      </c>
      <c r="H41" s="260" t="s">
        <v>474</v>
      </c>
    </row>
    <row r="42" spans="1:8" ht="11.25">
      <c r="A42" s="260">
        <v>41</v>
      </c>
      <c r="B42" s="260" t="s">
        <v>637</v>
      </c>
      <c r="C42" s="260" t="s">
        <v>638</v>
      </c>
      <c r="D42" s="260" t="s">
        <v>639</v>
      </c>
      <c r="E42" s="260" t="s">
        <v>640</v>
      </c>
      <c r="F42" s="260" t="s">
        <v>641</v>
      </c>
      <c r="G42" s="260" t="s">
        <v>642</v>
      </c>
      <c r="H42" s="260" t="s">
        <v>474</v>
      </c>
    </row>
    <row r="43" spans="1:8" ht="11.25">
      <c r="A43" s="260">
        <v>42</v>
      </c>
      <c r="B43" s="260" t="s">
        <v>637</v>
      </c>
      <c r="C43" s="260" t="s">
        <v>643</v>
      </c>
      <c r="D43" s="260" t="s">
        <v>644</v>
      </c>
      <c r="E43" s="260" t="s">
        <v>645</v>
      </c>
      <c r="F43" s="260" t="s">
        <v>646</v>
      </c>
      <c r="G43" s="260" t="s">
        <v>642</v>
      </c>
      <c r="H43" s="260" t="s">
        <v>474</v>
      </c>
    </row>
    <row r="44" spans="1:8" ht="11.25">
      <c r="A44" s="260">
        <v>43</v>
      </c>
      <c r="B44" s="260" t="s">
        <v>637</v>
      </c>
      <c r="C44" s="260" t="s">
        <v>647</v>
      </c>
      <c r="D44" s="260" t="s">
        <v>648</v>
      </c>
      <c r="E44" s="260" t="s">
        <v>649</v>
      </c>
      <c r="F44" s="260" t="s">
        <v>650</v>
      </c>
      <c r="G44" s="260" t="s">
        <v>642</v>
      </c>
      <c r="H44" s="260" t="s">
        <v>474</v>
      </c>
    </row>
    <row r="45" spans="1:8" ht="11.25">
      <c r="A45" s="260">
        <v>44</v>
      </c>
      <c r="B45" s="260" t="s">
        <v>651</v>
      </c>
      <c r="C45" s="260" t="s">
        <v>652</v>
      </c>
      <c r="D45" s="260" t="s">
        <v>653</v>
      </c>
      <c r="E45" s="260" t="s">
        <v>654</v>
      </c>
      <c r="F45" s="260" t="s">
        <v>655</v>
      </c>
      <c r="G45" s="260" t="s">
        <v>656</v>
      </c>
      <c r="H45" s="260" t="s">
        <v>474</v>
      </c>
    </row>
    <row r="46" spans="1:8" ht="11.25">
      <c r="A46" s="260">
        <v>45</v>
      </c>
      <c r="B46" s="260" t="s">
        <v>651</v>
      </c>
      <c r="C46" s="260" t="s">
        <v>652</v>
      </c>
      <c r="D46" s="260" t="s">
        <v>653</v>
      </c>
      <c r="E46" s="260" t="s">
        <v>657</v>
      </c>
      <c r="F46" s="260" t="s">
        <v>658</v>
      </c>
      <c r="G46" s="260" t="s">
        <v>659</v>
      </c>
      <c r="H46" s="260" t="s">
        <v>50</v>
      </c>
    </row>
    <row r="47" spans="1:8" ht="11.25">
      <c r="A47" s="260">
        <v>46</v>
      </c>
      <c r="B47" s="260" t="s">
        <v>660</v>
      </c>
      <c r="C47" s="260" t="s">
        <v>661</v>
      </c>
      <c r="D47" s="260" t="s">
        <v>662</v>
      </c>
      <c r="E47" s="260" t="s">
        <v>663</v>
      </c>
      <c r="F47" s="260" t="s">
        <v>664</v>
      </c>
      <c r="G47" s="260" t="s">
        <v>665</v>
      </c>
      <c r="H47" s="260" t="s">
        <v>474</v>
      </c>
    </row>
    <row r="48" spans="1:8" ht="11.25">
      <c r="A48" s="260">
        <v>47</v>
      </c>
      <c r="B48" s="260" t="s">
        <v>660</v>
      </c>
      <c r="C48" s="260" t="s">
        <v>666</v>
      </c>
      <c r="D48" s="260" t="s">
        <v>667</v>
      </c>
      <c r="E48" s="260" t="s">
        <v>668</v>
      </c>
      <c r="F48" s="260" t="s">
        <v>669</v>
      </c>
      <c r="G48" s="260" t="s">
        <v>665</v>
      </c>
      <c r="H48" s="260" t="s">
        <v>474</v>
      </c>
    </row>
    <row r="49" spans="1:8" ht="11.25">
      <c r="A49" s="260">
        <v>48</v>
      </c>
      <c r="B49" s="260" t="s">
        <v>660</v>
      </c>
      <c r="C49" s="260" t="s">
        <v>666</v>
      </c>
      <c r="D49" s="260" t="s">
        <v>667</v>
      </c>
      <c r="E49" s="260" t="s">
        <v>670</v>
      </c>
      <c r="F49" s="260" t="s">
        <v>671</v>
      </c>
      <c r="G49" s="260" t="s">
        <v>665</v>
      </c>
      <c r="H49" s="260" t="s">
        <v>672</v>
      </c>
    </row>
    <row r="50" spans="1:8" ht="11.25">
      <c r="A50" s="260">
        <v>49</v>
      </c>
      <c r="E50" s="260" t="s">
        <v>673</v>
      </c>
      <c r="F50" s="260" t="s">
        <v>674</v>
      </c>
      <c r="G50" s="260" t="s">
        <v>675</v>
      </c>
      <c r="H50" s="260" t="s">
        <v>474</v>
      </c>
    </row>
    <row r="51" spans="1:8" ht="11.25">
      <c r="A51" s="260">
        <v>50</v>
      </c>
      <c r="E51" s="260" t="s">
        <v>676</v>
      </c>
      <c r="F51" s="260" t="s">
        <v>674</v>
      </c>
      <c r="G51" s="260" t="s">
        <v>677</v>
      </c>
      <c r="H51" s="260" t="s">
        <v>50</v>
      </c>
    </row>
    <row r="52" spans="1:8" ht="11.25">
      <c r="A52" s="260">
        <v>51</v>
      </c>
      <c r="E52" s="260" t="s">
        <v>678</v>
      </c>
      <c r="F52" s="260" t="s">
        <v>679</v>
      </c>
      <c r="G52" s="260" t="s">
        <v>680</v>
      </c>
      <c r="H52" s="260" t="s">
        <v>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activeCellId="1" sqref="G42:G43 F3"/>
    </sheetView>
  </sheetViews>
  <sheetFormatPr defaultColWidth="9.140625" defaultRowHeight="11.25"/>
  <cols>
    <col min="1" max="16384" width="9.140625" style="31" customWidth="1"/>
  </cols>
  <sheetData>
    <row r="2" ht="12.75">
      <c r="F2" s="32">
        <v>56</v>
      </c>
    </row>
    <row r="3" spans="4:9" ht="16.5" customHeight="1">
      <c r="D3" s="279" t="s">
        <v>28</v>
      </c>
      <c r="E3" s="279"/>
      <c r="F3" s="280" t="s">
        <v>29</v>
      </c>
      <c r="G3" s="280"/>
      <c r="H3" s="280"/>
      <c r="I3" s="280"/>
    </row>
    <row r="4" ht="18.75" customHeight="1"/>
  </sheetData>
  <sheetProtection sheet="1" formatColumns="0" formatRows="0"/>
  <mergeCells count="2">
    <mergeCell ref="D3:E3"/>
    <mergeCell ref="F3:I3"/>
  </mergeCells>
  <printOptions/>
  <pageMargins left="0.75" right="0.75" top="1" bottom="1" header="0.5118055555555555" footer="0.5118055555555555"/>
  <pageSetup horizontalDpi="300" verticalDpi="300" orientation="portrait" paperSize="9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261" customWidth="1"/>
  </cols>
  <sheetData>
    <row r="1" spans="1:8" ht="11.25">
      <c r="A1" s="261" t="s">
        <v>460</v>
      </c>
      <c r="B1" s="261" t="s">
        <v>461</v>
      </c>
      <c r="C1" s="261" t="s">
        <v>462</v>
      </c>
      <c r="D1" s="261" t="s">
        <v>463</v>
      </c>
      <c r="E1" s="261" t="s">
        <v>464</v>
      </c>
      <c r="F1" s="261" t="s">
        <v>465</v>
      </c>
      <c r="G1" s="261" t="s">
        <v>466</v>
      </c>
      <c r="H1" s="261" t="s">
        <v>467</v>
      </c>
    </row>
    <row r="2" ht="11.25">
      <c r="A2" s="261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40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262" customWidth="1"/>
  </cols>
  <sheetData>
    <row r="1" spans="1:5" ht="11.25">
      <c r="A1" s="262" t="s">
        <v>461</v>
      </c>
      <c r="B1" s="262" t="s">
        <v>462</v>
      </c>
      <c r="C1" s="262" t="s">
        <v>681</v>
      </c>
      <c r="D1" s="262" t="s">
        <v>461</v>
      </c>
      <c r="E1" s="262" t="s">
        <v>682</v>
      </c>
    </row>
    <row r="2" spans="1:5" ht="11.25">
      <c r="A2" s="262" t="s">
        <v>468</v>
      </c>
      <c r="B2" s="262" t="s">
        <v>468</v>
      </c>
      <c r="C2" s="262" t="s">
        <v>683</v>
      </c>
      <c r="D2" s="262" t="s">
        <v>468</v>
      </c>
      <c r="E2" s="262" t="s">
        <v>684</v>
      </c>
    </row>
    <row r="3" spans="1:5" ht="11.25">
      <c r="A3" s="262" t="s">
        <v>468</v>
      </c>
      <c r="B3" s="262" t="s">
        <v>685</v>
      </c>
      <c r="C3" s="262" t="s">
        <v>686</v>
      </c>
      <c r="D3" s="262" t="s">
        <v>483</v>
      </c>
      <c r="E3" s="262" t="s">
        <v>687</v>
      </c>
    </row>
    <row r="4" spans="1:5" ht="11.25">
      <c r="A4" s="262" t="s">
        <v>468</v>
      </c>
      <c r="B4" s="262" t="s">
        <v>688</v>
      </c>
      <c r="C4" s="262" t="s">
        <v>689</v>
      </c>
      <c r="D4" s="262" t="s">
        <v>489</v>
      </c>
      <c r="E4" s="262" t="s">
        <v>690</v>
      </c>
    </row>
    <row r="5" spans="1:5" ht="11.25">
      <c r="A5" s="262" t="s">
        <v>468</v>
      </c>
      <c r="B5" s="262" t="s">
        <v>469</v>
      </c>
      <c r="C5" s="262" t="s">
        <v>470</v>
      </c>
      <c r="D5" s="262" t="s">
        <v>501</v>
      </c>
      <c r="E5" s="262" t="s">
        <v>691</v>
      </c>
    </row>
    <row r="6" spans="1:5" ht="11.25">
      <c r="A6" s="262" t="s">
        <v>468</v>
      </c>
      <c r="B6" s="262" t="s">
        <v>692</v>
      </c>
      <c r="C6" s="262" t="s">
        <v>693</v>
      </c>
      <c r="D6" s="262" t="s">
        <v>509</v>
      </c>
      <c r="E6" s="262" t="s">
        <v>694</v>
      </c>
    </row>
    <row r="7" spans="1:5" ht="11.25">
      <c r="A7" s="262" t="s">
        <v>468</v>
      </c>
      <c r="B7" s="262" t="s">
        <v>695</v>
      </c>
      <c r="C7" s="262" t="s">
        <v>696</v>
      </c>
      <c r="D7" s="262" t="s">
        <v>57</v>
      </c>
      <c r="E7" s="262" t="s">
        <v>697</v>
      </c>
    </row>
    <row r="8" spans="1:5" ht="11.25">
      <c r="A8" s="262" t="s">
        <v>468</v>
      </c>
      <c r="B8" s="262" t="s">
        <v>698</v>
      </c>
      <c r="C8" s="262" t="s">
        <v>699</v>
      </c>
      <c r="D8" s="262" t="s">
        <v>515</v>
      </c>
      <c r="E8" s="262" t="s">
        <v>700</v>
      </c>
    </row>
    <row r="9" spans="1:5" ht="11.25">
      <c r="A9" s="262" t="s">
        <v>468</v>
      </c>
      <c r="B9" s="262" t="s">
        <v>701</v>
      </c>
      <c r="C9" s="262" t="s">
        <v>702</v>
      </c>
      <c r="D9" s="262" t="s">
        <v>521</v>
      </c>
      <c r="E9" s="262" t="s">
        <v>703</v>
      </c>
    </row>
    <row r="10" spans="1:5" ht="11.25">
      <c r="A10" s="262" t="s">
        <v>468</v>
      </c>
      <c r="B10" s="262" t="s">
        <v>704</v>
      </c>
      <c r="C10" s="262" t="s">
        <v>705</v>
      </c>
      <c r="D10" s="262" t="s">
        <v>527</v>
      </c>
      <c r="E10" s="262" t="s">
        <v>706</v>
      </c>
    </row>
    <row r="11" spans="1:5" ht="11.25">
      <c r="A11" s="262" t="s">
        <v>468</v>
      </c>
      <c r="B11" s="262" t="s">
        <v>707</v>
      </c>
      <c r="C11" s="262" t="s">
        <v>708</v>
      </c>
      <c r="D11" s="262" t="s">
        <v>539</v>
      </c>
      <c r="E11" s="262" t="s">
        <v>709</v>
      </c>
    </row>
    <row r="12" spans="1:5" ht="11.25">
      <c r="A12" s="262" t="s">
        <v>468</v>
      </c>
      <c r="B12" s="262" t="s">
        <v>710</v>
      </c>
      <c r="C12" s="262" t="s">
        <v>711</v>
      </c>
      <c r="D12" s="262" t="s">
        <v>545</v>
      </c>
      <c r="E12" s="262" t="s">
        <v>712</v>
      </c>
    </row>
    <row r="13" spans="1:5" ht="11.25">
      <c r="A13" s="262" t="s">
        <v>468</v>
      </c>
      <c r="B13" s="262" t="s">
        <v>713</v>
      </c>
      <c r="C13" s="262" t="s">
        <v>714</v>
      </c>
      <c r="D13" s="262" t="s">
        <v>551</v>
      </c>
      <c r="E13" s="262" t="s">
        <v>715</v>
      </c>
    </row>
    <row r="14" spans="1:5" ht="11.25">
      <c r="A14" s="262" t="s">
        <v>468</v>
      </c>
      <c r="B14" s="262" t="s">
        <v>716</v>
      </c>
      <c r="C14" s="262" t="s">
        <v>717</v>
      </c>
      <c r="D14" s="262" t="s">
        <v>559</v>
      </c>
      <c r="E14" s="262" t="s">
        <v>718</v>
      </c>
    </row>
    <row r="15" spans="1:5" ht="11.25">
      <c r="A15" s="262" t="s">
        <v>468</v>
      </c>
      <c r="B15" s="262" t="s">
        <v>719</v>
      </c>
      <c r="C15" s="262" t="s">
        <v>720</v>
      </c>
      <c r="D15" s="262" t="s">
        <v>567</v>
      </c>
      <c r="E15" s="262" t="s">
        <v>721</v>
      </c>
    </row>
    <row r="16" spans="1:5" ht="11.25">
      <c r="A16" s="262" t="s">
        <v>468</v>
      </c>
      <c r="B16" s="262" t="s">
        <v>722</v>
      </c>
      <c r="C16" s="262" t="s">
        <v>723</v>
      </c>
      <c r="D16" s="262" t="s">
        <v>573</v>
      </c>
      <c r="E16" s="262" t="s">
        <v>724</v>
      </c>
    </row>
    <row r="17" spans="1:5" ht="11.25">
      <c r="A17" s="262" t="s">
        <v>468</v>
      </c>
      <c r="B17" s="262" t="s">
        <v>725</v>
      </c>
      <c r="C17" s="262" t="s">
        <v>726</v>
      </c>
      <c r="D17" s="262" t="s">
        <v>579</v>
      </c>
      <c r="E17" s="262" t="s">
        <v>727</v>
      </c>
    </row>
    <row r="18" spans="1:5" ht="11.25">
      <c r="A18" s="262" t="s">
        <v>468</v>
      </c>
      <c r="B18" s="262" t="s">
        <v>728</v>
      </c>
      <c r="C18" s="262" t="s">
        <v>729</v>
      </c>
      <c r="D18" s="262" t="s">
        <v>605</v>
      </c>
      <c r="E18" s="262" t="s">
        <v>730</v>
      </c>
    </row>
    <row r="19" spans="1:5" ht="11.25">
      <c r="A19" s="262" t="s">
        <v>468</v>
      </c>
      <c r="B19" s="262" t="s">
        <v>731</v>
      </c>
      <c r="C19" s="262" t="s">
        <v>732</v>
      </c>
      <c r="D19" s="262" t="s">
        <v>613</v>
      </c>
      <c r="E19" s="262" t="s">
        <v>733</v>
      </c>
    </row>
    <row r="20" spans="1:5" ht="11.25">
      <c r="A20" s="262" t="s">
        <v>468</v>
      </c>
      <c r="B20" s="262" t="s">
        <v>734</v>
      </c>
      <c r="C20" s="262" t="s">
        <v>735</v>
      </c>
      <c r="D20" s="262" t="s">
        <v>621</v>
      </c>
      <c r="E20" s="262" t="s">
        <v>736</v>
      </c>
    </row>
    <row r="21" spans="1:5" ht="11.25">
      <c r="A21" s="262" t="s">
        <v>468</v>
      </c>
      <c r="B21" s="262" t="s">
        <v>737</v>
      </c>
      <c r="C21" s="262" t="s">
        <v>738</v>
      </c>
      <c r="D21" s="262" t="s">
        <v>627</v>
      </c>
      <c r="E21" s="262" t="s">
        <v>739</v>
      </c>
    </row>
    <row r="22" spans="1:5" ht="11.25">
      <c r="A22" s="262" t="s">
        <v>468</v>
      </c>
      <c r="B22" s="262" t="s">
        <v>740</v>
      </c>
      <c r="C22" s="262" t="s">
        <v>741</v>
      </c>
      <c r="D22" s="262" t="s">
        <v>637</v>
      </c>
      <c r="E22" s="262" t="s">
        <v>742</v>
      </c>
    </row>
    <row r="23" spans="1:5" ht="11.25">
      <c r="A23" s="262" t="s">
        <v>468</v>
      </c>
      <c r="B23" s="262" t="s">
        <v>743</v>
      </c>
      <c r="C23" s="262" t="s">
        <v>744</v>
      </c>
      <c r="D23" s="262" t="s">
        <v>651</v>
      </c>
      <c r="E23" s="262" t="s">
        <v>745</v>
      </c>
    </row>
    <row r="24" spans="1:5" ht="11.25">
      <c r="A24" s="262" t="s">
        <v>468</v>
      </c>
      <c r="B24" s="262" t="s">
        <v>746</v>
      </c>
      <c r="C24" s="262" t="s">
        <v>747</v>
      </c>
      <c r="D24" s="262" t="s">
        <v>660</v>
      </c>
      <c r="E24" s="262" t="s">
        <v>748</v>
      </c>
    </row>
    <row r="25" spans="1:3" ht="11.25">
      <c r="A25" s="262" t="s">
        <v>468</v>
      </c>
      <c r="B25" s="262" t="s">
        <v>475</v>
      </c>
      <c r="C25" s="262" t="s">
        <v>476</v>
      </c>
    </row>
    <row r="26" spans="1:3" ht="11.25">
      <c r="A26" s="262" t="s">
        <v>468</v>
      </c>
      <c r="B26" s="262" t="s">
        <v>749</v>
      </c>
      <c r="C26" s="262" t="s">
        <v>750</v>
      </c>
    </row>
    <row r="27" spans="1:3" ht="11.25">
      <c r="A27" s="262" t="s">
        <v>468</v>
      </c>
      <c r="B27" s="262" t="s">
        <v>751</v>
      </c>
      <c r="C27" s="262" t="s">
        <v>752</v>
      </c>
    </row>
    <row r="28" spans="1:3" ht="11.25">
      <c r="A28" s="262" t="s">
        <v>468</v>
      </c>
      <c r="B28" s="262" t="s">
        <v>753</v>
      </c>
      <c r="C28" s="262" t="s">
        <v>754</v>
      </c>
    </row>
    <row r="29" spans="1:3" ht="11.25">
      <c r="A29" s="262" t="s">
        <v>483</v>
      </c>
      <c r="B29" s="262" t="s">
        <v>755</v>
      </c>
      <c r="C29" s="262" t="s">
        <v>756</v>
      </c>
    </row>
    <row r="30" spans="1:3" ht="11.25">
      <c r="A30" s="262" t="s">
        <v>483</v>
      </c>
      <c r="B30" s="262" t="s">
        <v>483</v>
      </c>
      <c r="C30" s="262" t="s">
        <v>757</v>
      </c>
    </row>
    <row r="31" spans="1:3" ht="11.25">
      <c r="A31" s="262" t="s">
        <v>483</v>
      </c>
      <c r="B31" s="262" t="s">
        <v>484</v>
      </c>
      <c r="C31" s="262" t="s">
        <v>485</v>
      </c>
    </row>
    <row r="32" spans="1:3" ht="11.25">
      <c r="A32" s="262" t="s">
        <v>483</v>
      </c>
      <c r="B32" s="262" t="s">
        <v>758</v>
      </c>
      <c r="C32" s="262" t="s">
        <v>759</v>
      </c>
    </row>
    <row r="33" spans="1:3" ht="11.25">
      <c r="A33" s="262" t="s">
        <v>483</v>
      </c>
      <c r="B33" s="262" t="s">
        <v>760</v>
      </c>
      <c r="C33" s="262" t="s">
        <v>761</v>
      </c>
    </row>
    <row r="34" spans="1:3" ht="11.25">
      <c r="A34" s="262" t="s">
        <v>483</v>
      </c>
      <c r="B34" s="262" t="s">
        <v>762</v>
      </c>
      <c r="C34" s="262" t="s">
        <v>763</v>
      </c>
    </row>
    <row r="35" spans="1:3" ht="11.25">
      <c r="A35" s="262" t="s">
        <v>483</v>
      </c>
      <c r="B35" s="262" t="s">
        <v>764</v>
      </c>
      <c r="C35" s="262" t="s">
        <v>765</v>
      </c>
    </row>
    <row r="36" spans="1:3" ht="11.25">
      <c r="A36" s="262" t="s">
        <v>483</v>
      </c>
      <c r="B36" s="262" t="s">
        <v>766</v>
      </c>
      <c r="C36" s="262" t="s">
        <v>767</v>
      </c>
    </row>
    <row r="37" spans="1:3" ht="11.25">
      <c r="A37" s="262" t="s">
        <v>483</v>
      </c>
      <c r="B37" s="262" t="s">
        <v>768</v>
      </c>
      <c r="C37" s="262" t="s">
        <v>769</v>
      </c>
    </row>
    <row r="38" spans="1:3" ht="11.25">
      <c r="A38" s="262" t="s">
        <v>483</v>
      </c>
      <c r="B38" s="262" t="s">
        <v>770</v>
      </c>
      <c r="C38" s="262" t="s">
        <v>771</v>
      </c>
    </row>
    <row r="39" spans="1:3" ht="11.25">
      <c r="A39" s="262" t="s">
        <v>483</v>
      </c>
      <c r="B39" s="262" t="s">
        <v>772</v>
      </c>
      <c r="C39" s="262" t="s">
        <v>773</v>
      </c>
    </row>
    <row r="40" spans="1:3" ht="11.25">
      <c r="A40" s="262" t="s">
        <v>483</v>
      </c>
      <c r="B40" s="262" t="s">
        <v>774</v>
      </c>
      <c r="C40" s="262" t="s">
        <v>775</v>
      </c>
    </row>
    <row r="41" spans="1:3" ht="11.25">
      <c r="A41" s="262" t="s">
        <v>483</v>
      </c>
      <c r="B41" s="262" t="s">
        <v>776</v>
      </c>
      <c r="C41" s="262" t="s">
        <v>777</v>
      </c>
    </row>
    <row r="42" spans="1:3" ht="11.25">
      <c r="A42" s="262" t="s">
        <v>489</v>
      </c>
      <c r="B42" s="262" t="s">
        <v>778</v>
      </c>
      <c r="C42" s="262" t="s">
        <v>779</v>
      </c>
    </row>
    <row r="43" spans="1:3" ht="11.25">
      <c r="A43" s="262" t="s">
        <v>489</v>
      </c>
      <c r="B43" s="262" t="s">
        <v>489</v>
      </c>
      <c r="C43" s="262" t="s">
        <v>780</v>
      </c>
    </row>
    <row r="44" spans="1:3" ht="11.25">
      <c r="A44" s="262" t="s">
        <v>489</v>
      </c>
      <c r="B44" s="262" t="s">
        <v>490</v>
      </c>
      <c r="C44" s="262" t="s">
        <v>491</v>
      </c>
    </row>
    <row r="45" spans="1:3" ht="11.25">
      <c r="A45" s="262" t="s">
        <v>489</v>
      </c>
      <c r="B45" s="262" t="s">
        <v>781</v>
      </c>
      <c r="C45" s="262" t="s">
        <v>782</v>
      </c>
    </row>
    <row r="46" spans="1:3" ht="11.25">
      <c r="A46" s="262" t="s">
        <v>489</v>
      </c>
      <c r="B46" s="262" t="s">
        <v>783</v>
      </c>
      <c r="C46" s="262" t="s">
        <v>784</v>
      </c>
    </row>
    <row r="47" spans="1:3" ht="11.25">
      <c r="A47" s="262" t="s">
        <v>489</v>
      </c>
      <c r="B47" s="262" t="s">
        <v>785</v>
      </c>
      <c r="C47" s="262" t="s">
        <v>786</v>
      </c>
    </row>
    <row r="48" spans="1:3" ht="11.25">
      <c r="A48" s="262" t="s">
        <v>489</v>
      </c>
      <c r="B48" s="262" t="s">
        <v>787</v>
      </c>
      <c r="C48" s="262" t="s">
        <v>788</v>
      </c>
    </row>
    <row r="49" spans="1:3" ht="11.25">
      <c r="A49" s="262" t="s">
        <v>489</v>
      </c>
      <c r="B49" s="262" t="s">
        <v>789</v>
      </c>
      <c r="C49" s="262" t="s">
        <v>790</v>
      </c>
    </row>
    <row r="50" spans="1:3" ht="11.25">
      <c r="A50" s="262" t="s">
        <v>489</v>
      </c>
      <c r="B50" s="262" t="s">
        <v>764</v>
      </c>
      <c r="C50" s="262" t="s">
        <v>791</v>
      </c>
    </row>
    <row r="51" spans="1:3" ht="11.25">
      <c r="A51" s="262" t="s">
        <v>489</v>
      </c>
      <c r="B51" s="262" t="s">
        <v>792</v>
      </c>
      <c r="C51" s="262" t="s">
        <v>793</v>
      </c>
    </row>
    <row r="52" spans="1:3" ht="11.25">
      <c r="A52" s="262" t="s">
        <v>489</v>
      </c>
      <c r="B52" s="262" t="s">
        <v>794</v>
      </c>
      <c r="C52" s="262" t="s">
        <v>795</v>
      </c>
    </row>
    <row r="53" spans="1:3" ht="11.25">
      <c r="A53" s="262" t="s">
        <v>489</v>
      </c>
      <c r="B53" s="262" t="s">
        <v>796</v>
      </c>
      <c r="C53" s="262" t="s">
        <v>797</v>
      </c>
    </row>
    <row r="54" spans="1:3" ht="11.25">
      <c r="A54" s="262" t="s">
        <v>489</v>
      </c>
      <c r="B54" s="262" t="s">
        <v>798</v>
      </c>
      <c r="C54" s="262" t="s">
        <v>799</v>
      </c>
    </row>
    <row r="55" spans="1:3" ht="11.25">
      <c r="A55" s="262" t="s">
        <v>489</v>
      </c>
      <c r="B55" s="262" t="s">
        <v>800</v>
      </c>
      <c r="C55" s="262" t="s">
        <v>801</v>
      </c>
    </row>
    <row r="56" spans="1:3" ht="11.25">
      <c r="A56" s="262" t="s">
        <v>489</v>
      </c>
      <c r="B56" s="262" t="s">
        <v>802</v>
      </c>
      <c r="C56" s="262" t="s">
        <v>803</v>
      </c>
    </row>
    <row r="57" spans="1:3" ht="11.25">
      <c r="A57" s="262" t="s">
        <v>489</v>
      </c>
      <c r="B57" s="262" t="s">
        <v>804</v>
      </c>
      <c r="C57" s="262" t="s">
        <v>805</v>
      </c>
    </row>
    <row r="58" spans="1:3" ht="11.25">
      <c r="A58" s="262" t="s">
        <v>489</v>
      </c>
      <c r="B58" s="262" t="s">
        <v>806</v>
      </c>
      <c r="C58" s="262" t="s">
        <v>807</v>
      </c>
    </row>
    <row r="59" spans="1:3" ht="11.25">
      <c r="A59" s="262" t="s">
        <v>489</v>
      </c>
      <c r="B59" s="262" t="s">
        <v>808</v>
      </c>
      <c r="C59" s="262" t="s">
        <v>809</v>
      </c>
    </row>
    <row r="60" spans="1:3" ht="11.25">
      <c r="A60" s="262" t="s">
        <v>489</v>
      </c>
      <c r="B60" s="262" t="s">
        <v>810</v>
      </c>
      <c r="C60" s="262" t="s">
        <v>811</v>
      </c>
    </row>
    <row r="61" spans="1:3" ht="11.25">
      <c r="A61" s="262" t="s">
        <v>489</v>
      </c>
      <c r="B61" s="262" t="s">
        <v>812</v>
      </c>
      <c r="C61" s="262" t="s">
        <v>813</v>
      </c>
    </row>
    <row r="62" spans="1:3" ht="11.25">
      <c r="A62" s="262" t="s">
        <v>489</v>
      </c>
      <c r="B62" s="262" t="s">
        <v>814</v>
      </c>
      <c r="C62" s="262" t="s">
        <v>815</v>
      </c>
    </row>
    <row r="63" spans="1:3" ht="11.25">
      <c r="A63" s="262" t="s">
        <v>489</v>
      </c>
      <c r="B63" s="262" t="s">
        <v>497</v>
      </c>
      <c r="C63" s="262" t="s">
        <v>498</v>
      </c>
    </row>
    <row r="64" spans="1:3" ht="11.25">
      <c r="A64" s="262" t="s">
        <v>501</v>
      </c>
      <c r="B64" s="262" t="s">
        <v>501</v>
      </c>
      <c r="C64" s="262" t="s">
        <v>816</v>
      </c>
    </row>
    <row r="65" spans="1:3" ht="11.25">
      <c r="A65" s="262" t="s">
        <v>501</v>
      </c>
      <c r="B65" s="262" t="s">
        <v>502</v>
      </c>
      <c r="C65" s="262" t="s">
        <v>503</v>
      </c>
    </row>
    <row r="66" spans="1:3" ht="11.25">
      <c r="A66" s="262" t="s">
        <v>501</v>
      </c>
      <c r="B66" s="262" t="s">
        <v>817</v>
      </c>
      <c r="C66" s="262" t="s">
        <v>818</v>
      </c>
    </row>
    <row r="67" spans="1:3" ht="11.25">
      <c r="A67" s="262" t="s">
        <v>501</v>
      </c>
      <c r="B67" s="262" t="s">
        <v>819</v>
      </c>
      <c r="C67" s="262" t="s">
        <v>820</v>
      </c>
    </row>
    <row r="68" spans="1:3" ht="11.25">
      <c r="A68" s="262" t="s">
        <v>501</v>
      </c>
      <c r="B68" s="262" t="s">
        <v>821</v>
      </c>
      <c r="C68" s="262" t="s">
        <v>822</v>
      </c>
    </row>
    <row r="69" spans="1:3" ht="11.25">
      <c r="A69" s="262" t="s">
        <v>501</v>
      </c>
      <c r="B69" s="262" t="s">
        <v>823</v>
      </c>
      <c r="C69" s="262" t="s">
        <v>824</v>
      </c>
    </row>
    <row r="70" spans="1:3" ht="11.25">
      <c r="A70" s="262" t="s">
        <v>501</v>
      </c>
      <c r="B70" s="262" t="s">
        <v>825</v>
      </c>
      <c r="C70" s="262" t="s">
        <v>826</v>
      </c>
    </row>
    <row r="71" spans="1:3" ht="11.25">
      <c r="A71" s="262" t="s">
        <v>501</v>
      </c>
      <c r="B71" s="262" t="s">
        <v>827</v>
      </c>
      <c r="C71" s="262" t="s">
        <v>828</v>
      </c>
    </row>
    <row r="72" spans="1:3" ht="11.25">
      <c r="A72" s="262" t="s">
        <v>501</v>
      </c>
      <c r="B72" s="262" t="s">
        <v>829</v>
      </c>
      <c r="C72" s="262" t="s">
        <v>830</v>
      </c>
    </row>
    <row r="73" spans="1:3" ht="11.25">
      <c r="A73" s="262" t="s">
        <v>501</v>
      </c>
      <c r="B73" s="262" t="s">
        <v>831</v>
      </c>
      <c r="C73" s="262" t="s">
        <v>832</v>
      </c>
    </row>
    <row r="74" spans="1:3" ht="11.25">
      <c r="A74" s="262" t="s">
        <v>501</v>
      </c>
      <c r="B74" s="262" t="s">
        <v>833</v>
      </c>
      <c r="C74" s="262" t="s">
        <v>834</v>
      </c>
    </row>
    <row r="75" spans="1:3" ht="11.25">
      <c r="A75" s="262" t="s">
        <v>501</v>
      </c>
      <c r="B75" s="262" t="s">
        <v>835</v>
      </c>
      <c r="C75" s="262" t="s">
        <v>836</v>
      </c>
    </row>
    <row r="76" spans="1:3" ht="11.25">
      <c r="A76" s="262" t="s">
        <v>501</v>
      </c>
      <c r="B76" s="262" t="s">
        <v>837</v>
      </c>
      <c r="C76" s="262" t="s">
        <v>838</v>
      </c>
    </row>
    <row r="77" spans="1:3" ht="11.25">
      <c r="A77" s="262" t="s">
        <v>501</v>
      </c>
      <c r="B77" s="262" t="s">
        <v>839</v>
      </c>
      <c r="C77" s="262" t="s">
        <v>840</v>
      </c>
    </row>
    <row r="78" spans="1:3" ht="11.25">
      <c r="A78" s="262" t="s">
        <v>501</v>
      </c>
      <c r="B78" s="262" t="s">
        <v>841</v>
      </c>
      <c r="C78" s="262" t="s">
        <v>842</v>
      </c>
    </row>
    <row r="79" spans="1:3" ht="11.25">
      <c r="A79" s="262" t="s">
        <v>501</v>
      </c>
      <c r="B79" s="262" t="s">
        <v>843</v>
      </c>
      <c r="C79" s="262" t="s">
        <v>844</v>
      </c>
    </row>
    <row r="80" spans="1:3" ht="11.25">
      <c r="A80" s="262" t="s">
        <v>501</v>
      </c>
      <c r="B80" s="262" t="s">
        <v>845</v>
      </c>
      <c r="C80" s="262" t="s">
        <v>846</v>
      </c>
    </row>
    <row r="81" spans="1:3" ht="11.25">
      <c r="A81" s="262" t="s">
        <v>509</v>
      </c>
      <c r="B81" s="262" t="s">
        <v>628</v>
      </c>
      <c r="C81" s="262" t="s">
        <v>847</v>
      </c>
    </row>
    <row r="82" spans="1:3" ht="11.25">
      <c r="A82" s="262" t="s">
        <v>509</v>
      </c>
      <c r="B82" s="262" t="s">
        <v>781</v>
      </c>
      <c r="C82" s="262" t="s">
        <v>848</v>
      </c>
    </row>
    <row r="83" spans="1:3" ht="11.25">
      <c r="A83" s="262" t="s">
        <v>509</v>
      </c>
      <c r="B83" s="262" t="s">
        <v>509</v>
      </c>
      <c r="C83" s="262" t="s">
        <v>849</v>
      </c>
    </row>
    <row r="84" spans="1:3" ht="11.25">
      <c r="A84" s="262" t="s">
        <v>509</v>
      </c>
      <c r="B84" s="262" t="s">
        <v>510</v>
      </c>
      <c r="C84" s="262" t="s">
        <v>511</v>
      </c>
    </row>
    <row r="85" spans="1:3" ht="11.25">
      <c r="A85" s="262" t="s">
        <v>509</v>
      </c>
      <c r="B85" s="262" t="s">
        <v>850</v>
      </c>
      <c r="C85" s="262" t="s">
        <v>851</v>
      </c>
    </row>
    <row r="86" spans="1:3" ht="11.25">
      <c r="A86" s="262" t="s">
        <v>509</v>
      </c>
      <c r="B86" s="262" t="s">
        <v>852</v>
      </c>
      <c r="C86" s="262" t="s">
        <v>853</v>
      </c>
    </row>
    <row r="87" spans="1:3" ht="11.25">
      <c r="A87" s="262" t="s">
        <v>509</v>
      </c>
      <c r="B87" s="262" t="s">
        <v>794</v>
      </c>
      <c r="C87" s="262" t="s">
        <v>854</v>
      </c>
    </row>
    <row r="88" spans="1:3" ht="11.25">
      <c r="A88" s="262" t="s">
        <v>509</v>
      </c>
      <c r="B88" s="262" t="s">
        <v>855</v>
      </c>
      <c r="C88" s="262" t="s">
        <v>856</v>
      </c>
    </row>
    <row r="89" spans="1:3" ht="11.25">
      <c r="A89" s="262" t="s">
        <v>509</v>
      </c>
      <c r="B89" s="262" t="s">
        <v>857</v>
      </c>
      <c r="C89" s="262" t="s">
        <v>858</v>
      </c>
    </row>
    <row r="90" spans="1:3" ht="11.25">
      <c r="A90" s="262" t="s">
        <v>509</v>
      </c>
      <c r="B90" s="262" t="s">
        <v>859</v>
      </c>
      <c r="C90" s="262" t="s">
        <v>860</v>
      </c>
    </row>
    <row r="91" spans="1:3" ht="11.25">
      <c r="A91" s="262" t="s">
        <v>509</v>
      </c>
      <c r="B91" s="262" t="s">
        <v>861</v>
      </c>
      <c r="C91" s="262" t="s">
        <v>862</v>
      </c>
    </row>
    <row r="92" spans="1:3" ht="11.25">
      <c r="A92" s="262" t="s">
        <v>509</v>
      </c>
      <c r="B92" s="262" t="s">
        <v>863</v>
      </c>
      <c r="C92" s="262" t="s">
        <v>864</v>
      </c>
    </row>
    <row r="93" spans="1:3" ht="11.25">
      <c r="A93" s="262" t="s">
        <v>509</v>
      </c>
      <c r="B93" s="262" t="s">
        <v>865</v>
      </c>
      <c r="C93" s="262" t="s">
        <v>866</v>
      </c>
    </row>
    <row r="94" spans="1:3" ht="11.25">
      <c r="A94" s="262" t="s">
        <v>509</v>
      </c>
      <c r="B94" s="262" t="s">
        <v>753</v>
      </c>
      <c r="C94" s="262" t="s">
        <v>867</v>
      </c>
    </row>
    <row r="95" spans="1:3" ht="11.25">
      <c r="A95" s="262" t="s">
        <v>57</v>
      </c>
      <c r="B95" s="262" t="s">
        <v>57</v>
      </c>
      <c r="C95" s="262" t="s">
        <v>59</v>
      </c>
    </row>
    <row r="96" spans="1:3" ht="11.25">
      <c r="A96" s="262" t="s">
        <v>57</v>
      </c>
      <c r="B96" s="262" t="s">
        <v>58</v>
      </c>
      <c r="C96" s="262" t="s">
        <v>59</v>
      </c>
    </row>
    <row r="97" spans="1:3" ht="11.25">
      <c r="A97" s="262" t="s">
        <v>515</v>
      </c>
      <c r="B97" s="262" t="s">
        <v>685</v>
      </c>
      <c r="C97" s="262" t="s">
        <v>868</v>
      </c>
    </row>
    <row r="98" spans="1:3" ht="11.25">
      <c r="A98" s="262" t="s">
        <v>515</v>
      </c>
      <c r="B98" s="262" t="s">
        <v>869</v>
      </c>
      <c r="C98" s="262" t="s">
        <v>870</v>
      </c>
    </row>
    <row r="99" spans="1:3" ht="11.25">
      <c r="A99" s="262" t="s">
        <v>515</v>
      </c>
      <c r="B99" s="262" t="s">
        <v>515</v>
      </c>
      <c r="C99" s="262" t="s">
        <v>871</v>
      </c>
    </row>
    <row r="100" spans="1:3" ht="11.25">
      <c r="A100" s="262" t="s">
        <v>515</v>
      </c>
      <c r="B100" s="262" t="s">
        <v>516</v>
      </c>
      <c r="C100" s="262" t="s">
        <v>517</v>
      </c>
    </row>
    <row r="101" spans="1:3" ht="11.25">
      <c r="A101" s="262" t="s">
        <v>515</v>
      </c>
      <c r="B101" s="262" t="s">
        <v>872</v>
      </c>
      <c r="C101" s="262" t="s">
        <v>873</v>
      </c>
    </row>
    <row r="102" spans="1:3" ht="11.25">
      <c r="A102" s="262" t="s">
        <v>515</v>
      </c>
      <c r="B102" s="262" t="s">
        <v>874</v>
      </c>
      <c r="C102" s="262" t="s">
        <v>875</v>
      </c>
    </row>
    <row r="103" spans="1:3" ht="11.25">
      <c r="A103" s="262" t="s">
        <v>515</v>
      </c>
      <c r="B103" s="262" t="s">
        <v>876</v>
      </c>
      <c r="C103" s="262" t="s">
        <v>877</v>
      </c>
    </row>
    <row r="104" spans="1:3" ht="11.25">
      <c r="A104" s="262" t="s">
        <v>515</v>
      </c>
      <c r="B104" s="262" t="s">
        <v>568</v>
      </c>
      <c r="C104" s="262" t="s">
        <v>878</v>
      </c>
    </row>
    <row r="105" spans="1:3" ht="11.25">
      <c r="A105" s="262" t="s">
        <v>515</v>
      </c>
      <c r="B105" s="262" t="s">
        <v>879</v>
      </c>
      <c r="C105" s="262" t="s">
        <v>880</v>
      </c>
    </row>
    <row r="106" spans="1:3" ht="11.25">
      <c r="A106" s="262" t="s">
        <v>515</v>
      </c>
      <c r="B106" s="262" t="s">
        <v>881</v>
      </c>
      <c r="C106" s="262" t="s">
        <v>882</v>
      </c>
    </row>
    <row r="107" spans="1:3" ht="11.25">
      <c r="A107" s="262" t="s">
        <v>515</v>
      </c>
      <c r="B107" s="262" t="s">
        <v>883</v>
      </c>
      <c r="C107" s="262" t="s">
        <v>884</v>
      </c>
    </row>
    <row r="108" spans="1:3" ht="11.25">
      <c r="A108" s="262" t="s">
        <v>515</v>
      </c>
      <c r="B108" s="262" t="s">
        <v>885</v>
      </c>
      <c r="C108" s="262" t="s">
        <v>886</v>
      </c>
    </row>
    <row r="109" spans="1:3" ht="11.25">
      <c r="A109" s="262" t="s">
        <v>515</v>
      </c>
      <c r="B109" s="262" t="s">
        <v>887</v>
      </c>
      <c r="C109" s="262" t="s">
        <v>888</v>
      </c>
    </row>
    <row r="110" spans="1:3" ht="11.25">
      <c r="A110" s="262" t="s">
        <v>515</v>
      </c>
      <c r="B110" s="262" t="s">
        <v>889</v>
      </c>
      <c r="C110" s="262" t="s">
        <v>890</v>
      </c>
    </row>
    <row r="111" spans="1:3" ht="11.25">
      <c r="A111" s="262" t="s">
        <v>515</v>
      </c>
      <c r="B111" s="262" t="s">
        <v>891</v>
      </c>
      <c r="C111" s="262" t="s">
        <v>892</v>
      </c>
    </row>
    <row r="112" spans="1:3" ht="11.25">
      <c r="A112" s="262" t="s">
        <v>515</v>
      </c>
      <c r="B112" s="262" t="s">
        <v>893</v>
      </c>
      <c r="C112" s="262" t="s">
        <v>894</v>
      </c>
    </row>
    <row r="113" spans="1:3" ht="11.25">
      <c r="A113" s="262" t="s">
        <v>515</v>
      </c>
      <c r="B113" s="262" t="s">
        <v>895</v>
      </c>
      <c r="C113" s="262" t="s">
        <v>896</v>
      </c>
    </row>
    <row r="114" spans="1:3" ht="11.25">
      <c r="A114" s="262" t="s">
        <v>521</v>
      </c>
      <c r="B114" s="262" t="s">
        <v>897</v>
      </c>
      <c r="C114" s="262" t="s">
        <v>898</v>
      </c>
    </row>
    <row r="115" spans="1:3" ht="11.25">
      <c r="A115" s="262" t="s">
        <v>521</v>
      </c>
      <c r="B115" s="262" t="s">
        <v>899</v>
      </c>
      <c r="C115" s="262" t="s">
        <v>900</v>
      </c>
    </row>
    <row r="116" spans="1:3" ht="11.25">
      <c r="A116" s="262" t="s">
        <v>521</v>
      </c>
      <c r="B116" s="262" t="s">
        <v>901</v>
      </c>
      <c r="C116" s="262" t="s">
        <v>902</v>
      </c>
    </row>
    <row r="117" spans="1:3" ht="11.25">
      <c r="A117" s="262" t="s">
        <v>521</v>
      </c>
      <c r="B117" s="262" t="s">
        <v>521</v>
      </c>
      <c r="C117" s="262" t="s">
        <v>903</v>
      </c>
    </row>
    <row r="118" spans="1:3" ht="11.25">
      <c r="A118" s="262" t="s">
        <v>521</v>
      </c>
      <c r="B118" s="262" t="s">
        <v>522</v>
      </c>
      <c r="C118" s="262" t="s">
        <v>523</v>
      </c>
    </row>
    <row r="119" spans="1:3" ht="11.25">
      <c r="A119" s="262" t="s">
        <v>521</v>
      </c>
      <c r="B119" s="262" t="s">
        <v>904</v>
      </c>
      <c r="C119" s="262" t="s">
        <v>905</v>
      </c>
    </row>
    <row r="120" spans="1:3" ht="11.25">
      <c r="A120" s="262" t="s">
        <v>521</v>
      </c>
      <c r="B120" s="262" t="s">
        <v>906</v>
      </c>
      <c r="C120" s="262" t="s">
        <v>907</v>
      </c>
    </row>
    <row r="121" spans="1:3" ht="11.25">
      <c r="A121" s="262" t="s">
        <v>521</v>
      </c>
      <c r="B121" s="262" t="s">
        <v>908</v>
      </c>
      <c r="C121" s="262" t="s">
        <v>909</v>
      </c>
    </row>
    <row r="122" spans="1:3" ht="11.25">
      <c r="A122" s="262" t="s">
        <v>521</v>
      </c>
      <c r="B122" s="262" t="s">
        <v>910</v>
      </c>
      <c r="C122" s="262" t="s">
        <v>911</v>
      </c>
    </row>
    <row r="123" spans="1:3" ht="11.25">
      <c r="A123" s="262" t="s">
        <v>521</v>
      </c>
      <c r="B123" s="262" t="s">
        <v>912</v>
      </c>
      <c r="C123" s="262" t="s">
        <v>913</v>
      </c>
    </row>
    <row r="124" spans="1:3" ht="11.25">
      <c r="A124" s="262" t="s">
        <v>521</v>
      </c>
      <c r="B124" s="262" t="s">
        <v>914</v>
      </c>
      <c r="C124" s="262" t="s">
        <v>915</v>
      </c>
    </row>
    <row r="125" spans="1:3" ht="11.25">
      <c r="A125" s="262" t="s">
        <v>521</v>
      </c>
      <c r="B125" s="262" t="s">
        <v>916</v>
      </c>
      <c r="C125" s="262" t="s">
        <v>917</v>
      </c>
    </row>
    <row r="126" spans="1:3" ht="11.25">
      <c r="A126" s="262" t="s">
        <v>521</v>
      </c>
      <c r="B126" s="262" t="s">
        <v>918</v>
      </c>
      <c r="C126" s="262" t="s">
        <v>919</v>
      </c>
    </row>
    <row r="127" spans="1:3" ht="11.25">
      <c r="A127" s="262" t="s">
        <v>521</v>
      </c>
      <c r="B127" s="262" t="s">
        <v>920</v>
      </c>
      <c r="C127" s="262" t="s">
        <v>921</v>
      </c>
    </row>
    <row r="128" spans="1:3" ht="11.25">
      <c r="A128" s="262" t="s">
        <v>521</v>
      </c>
      <c r="B128" s="262" t="s">
        <v>922</v>
      </c>
      <c r="C128" s="262" t="s">
        <v>923</v>
      </c>
    </row>
    <row r="129" spans="1:3" ht="11.25">
      <c r="A129" s="262" t="s">
        <v>527</v>
      </c>
      <c r="B129" s="262" t="s">
        <v>924</v>
      </c>
      <c r="C129" s="262" t="s">
        <v>925</v>
      </c>
    </row>
    <row r="130" spans="1:3" ht="11.25">
      <c r="A130" s="262" t="s">
        <v>527</v>
      </c>
      <c r="B130" s="262" t="s">
        <v>926</v>
      </c>
      <c r="C130" s="262" t="s">
        <v>927</v>
      </c>
    </row>
    <row r="131" spans="1:3" ht="11.25">
      <c r="A131" s="262" t="s">
        <v>527</v>
      </c>
      <c r="B131" s="262" t="s">
        <v>928</v>
      </c>
      <c r="C131" s="262" t="s">
        <v>929</v>
      </c>
    </row>
    <row r="132" spans="1:3" ht="11.25">
      <c r="A132" s="262" t="s">
        <v>527</v>
      </c>
      <c r="B132" s="262" t="s">
        <v>930</v>
      </c>
      <c r="C132" s="262" t="s">
        <v>931</v>
      </c>
    </row>
    <row r="133" spans="1:3" ht="11.25">
      <c r="A133" s="262" t="s">
        <v>527</v>
      </c>
      <c r="B133" s="262" t="s">
        <v>932</v>
      </c>
      <c r="C133" s="262" t="s">
        <v>933</v>
      </c>
    </row>
    <row r="134" spans="1:3" ht="11.25">
      <c r="A134" s="262" t="s">
        <v>527</v>
      </c>
      <c r="B134" s="262" t="s">
        <v>934</v>
      </c>
      <c r="C134" s="262" t="s">
        <v>935</v>
      </c>
    </row>
    <row r="135" spans="1:3" ht="11.25">
      <c r="A135" s="262" t="s">
        <v>527</v>
      </c>
      <c r="B135" s="262" t="s">
        <v>936</v>
      </c>
      <c r="C135" s="262" t="s">
        <v>937</v>
      </c>
    </row>
    <row r="136" spans="1:3" ht="11.25">
      <c r="A136" s="262" t="s">
        <v>527</v>
      </c>
      <c r="B136" s="262" t="s">
        <v>938</v>
      </c>
      <c r="C136" s="262" t="s">
        <v>939</v>
      </c>
    </row>
    <row r="137" spans="1:3" ht="11.25">
      <c r="A137" s="262" t="s">
        <v>527</v>
      </c>
      <c r="B137" s="262" t="s">
        <v>940</v>
      </c>
      <c r="C137" s="262" t="s">
        <v>941</v>
      </c>
    </row>
    <row r="138" spans="1:3" ht="11.25">
      <c r="A138" s="262" t="s">
        <v>527</v>
      </c>
      <c r="B138" s="262" t="s">
        <v>942</v>
      </c>
      <c r="C138" s="262" t="s">
        <v>943</v>
      </c>
    </row>
    <row r="139" spans="1:3" ht="11.25">
      <c r="A139" s="262" t="s">
        <v>527</v>
      </c>
      <c r="B139" s="262" t="s">
        <v>527</v>
      </c>
      <c r="C139" s="262" t="s">
        <v>944</v>
      </c>
    </row>
    <row r="140" spans="1:3" ht="11.25">
      <c r="A140" s="262" t="s">
        <v>527</v>
      </c>
      <c r="B140" s="262" t="s">
        <v>528</v>
      </c>
      <c r="C140" s="262" t="s">
        <v>529</v>
      </c>
    </row>
    <row r="141" spans="1:3" ht="11.25">
      <c r="A141" s="262" t="s">
        <v>527</v>
      </c>
      <c r="B141" s="262" t="s">
        <v>945</v>
      </c>
      <c r="C141" s="262" t="s">
        <v>946</v>
      </c>
    </row>
    <row r="142" spans="1:3" ht="11.25">
      <c r="A142" s="262" t="s">
        <v>527</v>
      </c>
      <c r="B142" s="262" t="s">
        <v>947</v>
      </c>
      <c r="C142" s="262" t="s">
        <v>948</v>
      </c>
    </row>
    <row r="143" spans="1:3" ht="11.25">
      <c r="A143" s="262" t="s">
        <v>527</v>
      </c>
      <c r="B143" s="262" t="s">
        <v>949</v>
      </c>
      <c r="C143" s="262" t="s">
        <v>950</v>
      </c>
    </row>
    <row r="144" spans="1:3" ht="11.25">
      <c r="A144" s="262" t="s">
        <v>527</v>
      </c>
      <c r="B144" s="262" t="s">
        <v>951</v>
      </c>
      <c r="C144" s="262" t="s">
        <v>952</v>
      </c>
    </row>
    <row r="145" spans="1:3" ht="11.25">
      <c r="A145" s="262" t="s">
        <v>527</v>
      </c>
      <c r="B145" s="262" t="s">
        <v>953</v>
      </c>
      <c r="C145" s="262" t="s">
        <v>954</v>
      </c>
    </row>
    <row r="146" spans="1:3" ht="11.25">
      <c r="A146" s="262" t="s">
        <v>527</v>
      </c>
      <c r="B146" s="262" t="s">
        <v>955</v>
      </c>
      <c r="C146" s="262" t="s">
        <v>956</v>
      </c>
    </row>
    <row r="147" spans="1:3" ht="11.25">
      <c r="A147" s="262" t="s">
        <v>527</v>
      </c>
      <c r="B147" s="262" t="s">
        <v>957</v>
      </c>
      <c r="C147" s="262" t="s">
        <v>958</v>
      </c>
    </row>
    <row r="148" spans="1:3" ht="11.25">
      <c r="A148" s="262" t="s">
        <v>527</v>
      </c>
      <c r="B148" s="262" t="s">
        <v>959</v>
      </c>
      <c r="C148" s="262" t="s">
        <v>960</v>
      </c>
    </row>
    <row r="149" spans="1:3" ht="11.25">
      <c r="A149" s="262" t="s">
        <v>527</v>
      </c>
      <c r="B149" s="262" t="s">
        <v>961</v>
      </c>
      <c r="C149" s="262" t="s">
        <v>962</v>
      </c>
    </row>
    <row r="150" spans="1:3" ht="11.25">
      <c r="A150" s="262" t="s">
        <v>527</v>
      </c>
      <c r="B150" s="262" t="s">
        <v>963</v>
      </c>
      <c r="C150" s="262" t="s">
        <v>964</v>
      </c>
    </row>
    <row r="151" spans="1:3" ht="11.25">
      <c r="A151" s="262" t="s">
        <v>527</v>
      </c>
      <c r="B151" s="262" t="s">
        <v>965</v>
      </c>
      <c r="C151" s="262" t="s">
        <v>966</v>
      </c>
    </row>
    <row r="152" spans="1:3" ht="11.25">
      <c r="A152" s="262" t="s">
        <v>527</v>
      </c>
      <c r="B152" s="262" t="s">
        <v>967</v>
      </c>
      <c r="C152" s="262" t="s">
        <v>968</v>
      </c>
    </row>
    <row r="153" spans="1:3" ht="11.25">
      <c r="A153" s="262" t="s">
        <v>527</v>
      </c>
      <c r="B153" s="262" t="s">
        <v>969</v>
      </c>
      <c r="C153" s="262" t="s">
        <v>970</v>
      </c>
    </row>
    <row r="154" spans="1:3" ht="11.25">
      <c r="A154" s="262" t="s">
        <v>527</v>
      </c>
      <c r="B154" s="262" t="s">
        <v>971</v>
      </c>
      <c r="C154" s="262" t="s">
        <v>972</v>
      </c>
    </row>
    <row r="155" spans="1:3" ht="11.25">
      <c r="A155" s="262" t="s">
        <v>527</v>
      </c>
      <c r="B155" s="262" t="s">
        <v>973</v>
      </c>
      <c r="C155" s="262" t="s">
        <v>974</v>
      </c>
    </row>
    <row r="156" spans="1:3" ht="11.25">
      <c r="A156" s="262" t="s">
        <v>527</v>
      </c>
      <c r="B156" s="262" t="s">
        <v>975</v>
      </c>
      <c r="C156" s="262" t="s">
        <v>976</v>
      </c>
    </row>
    <row r="157" spans="1:3" ht="11.25">
      <c r="A157" s="262" t="s">
        <v>527</v>
      </c>
      <c r="B157" s="262" t="s">
        <v>977</v>
      </c>
      <c r="C157" s="262" t="s">
        <v>978</v>
      </c>
    </row>
    <row r="158" spans="1:3" ht="11.25">
      <c r="A158" s="262" t="s">
        <v>527</v>
      </c>
      <c r="B158" s="262" t="s">
        <v>979</v>
      </c>
      <c r="C158" s="262" t="s">
        <v>980</v>
      </c>
    </row>
    <row r="159" spans="1:3" ht="11.25">
      <c r="A159" s="262" t="s">
        <v>527</v>
      </c>
      <c r="B159" s="262" t="s">
        <v>981</v>
      </c>
      <c r="C159" s="262" t="s">
        <v>982</v>
      </c>
    </row>
    <row r="160" spans="1:3" ht="11.25">
      <c r="A160" s="262" t="s">
        <v>527</v>
      </c>
      <c r="B160" s="262" t="s">
        <v>535</v>
      </c>
      <c r="C160" s="262" t="s">
        <v>536</v>
      </c>
    </row>
    <row r="161" spans="1:3" ht="11.25">
      <c r="A161" s="262" t="s">
        <v>539</v>
      </c>
      <c r="B161" s="262" t="s">
        <v>983</v>
      </c>
      <c r="C161" s="262" t="s">
        <v>984</v>
      </c>
    </row>
    <row r="162" spans="1:3" ht="11.25">
      <c r="A162" s="262" t="s">
        <v>539</v>
      </c>
      <c r="B162" s="262" t="s">
        <v>540</v>
      </c>
      <c r="C162" s="262" t="s">
        <v>541</v>
      </c>
    </row>
    <row r="163" spans="1:3" ht="11.25">
      <c r="A163" s="262" t="s">
        <v>539</v>
      </c>
      <c r="B163" s="262" t="s">
        <v>539</v>
      </c>
      <c r="C163" s="262" t="s">
        <v>985</v>
      </c>
    </row>
    <row r="164" spans="1:3" ht="11.25">
      <c r="A164" s="262" t="s">
        <v>539</v>
      </c>
      <c r="B164" s="262" t="s">
        <v>986</v>
      </c>
      <c r="C164" s="262" t="s">
        <v>987</v>
      </c>
    </row>
    <row r="165" spans="1:3" ht="11.25">
      <c r="A165" s="262" t="s">
        <v>539</v>
      </c>
      <c r="B165" s="262" t="s">
        <v>988</v>
      </c>
      <c r="C165" s="262" t="s">
        <v>989</v>
      </c>
    </row>
    <row r="166" spans="1:3" ht="11.25">
      <c r="A166" s="262" t="s">
        <v>539</v>
      </c>
      <c r="B166" s="262" t="s">
        <v>990</v>
      </c>
      <c r="C166" s="262" t="s">
        <v>991</v>
      </c>
    </row>
    <row r="167" spans="1:3" ht="11.25">
      <c r="A167" s="262" t="s">
        <v>539</v>
      </c>
      <c r="B167" s="262" t="s">
        <v>992</v>
      </c>
      <c r="C167" s="262" t="s">
        <v>993</v>
      </c>
    </row>
    <row r="168" spans="1:3" ht="11.25">
      <c r="A168" s="262" t="s">
        <v>539</v>
      </c>
      <c r="B168" s="262" t="s">
        <v>994</v>
      </c>
      <c r="C168" s="262" t="s">
        <v>995</v>
      </c>
    </row>
    <row r="169" spans="1:3" ht="11.25">
      <c r="A169" s="262" t="s">
        <v>539</v>
      </c>
      <c r="B169" s="262" t="s">
        <v>996</v>
      </c>
      <c r="C169" s="262" t="s">
        <v>997</v>
      </c>
    </row>
    <row r="170" spans="1:3" ht="11.25">
      <c r="A170" s="262" t="s">
        <v>539</v>
      </c>
      <c r="B170" s="262" t="s">
        <v>998</v>
      </c>
      <c r="C170" s="262" t="s">
        <v>999</v>
      </c>
    </row>
    <row r="171" spans="1:3" ht="11.25">
      <c r="A171" s="262" t="s">
        <v>539</v>
      </c>
      <c r="B171" s="262" t="s">
        <v>1000</v>
      </c>
      <c r="C171" s="262" t="s">
        <v>1001</v>
      </c>
    </row>
    <row r="172" spans="1:3" ht="11.25">
      <c r="A172" s="262" t="s">
        <v>539</v>
      </c>
      <c r="B172" s="262" t="s">
        <v>1002</v>
      </c>
      <c r="C172" s="262" t="s">
        <v>1003</v>
      </c>
    </row>
    <row r="173" spans="1:3" ht="11.25">
      <c r="A173" s="262" t="s">
        <v>539</v>
      </c>
      <c r="B173" s="262" t="s">
        <v>1004</v>
      </c>
      <c r="C173" s="262" t="s">
        <v>1005</v>
      </c>
    </row>
    <row r="174" spans="1:3" ht="11.25">
      <c r="A174" s="262" t="s">
        <v>539</v>
      </c>
      <c r="B174" s="262" t="s">
        <v>1006</v>
      </c>
      <c r="C174" s="262" t="s">
        <v>1007</v>
      </c>
    </row>
    <row r="175" spans="1:3" ht="11.25">
      <c r="A175" s="262" t="s">
        <v>539</v>
      </c>
      <c r="B175" s="262" t="s">
        <v>1008</v>
      </c>
      <c r="C175" s="262" t="s">
        <v>1009</v>
      </c>
    </row>
    <row r="176" spans="1:3" ht="11.25">
      <c r="A176" s="262" t="s">
        <v>539</v>
      </c>
      <c r="B176" s="262" t="s">
        <v>1010</v>
      </c>
      <c r="C176" s="262" t="s">
        <v>1011</v>
      </c>
    </row>
    <row r="177" spans="1:3" ht="11.25">
      <c r="A177" s="262" t="s">
        <v>539</v>
      </c>
      <c r="B177" s="262" t="s">
        <v>1012</v>
      </c>
      <c r="C177" s="262" t="s">
        <v>1013</v>
      </c>
    </row>
    <row r="178" spans="1:3" ht="11.25">
      <c r="A178" s="262" t="s">
        <v>545</v>
      </c>
      <c r="B178" s="262" t="s">
        <v>1014</v>
      </c>
      <c r="C178" s="262" t="s">
        <v>1015</v>
      </c>
    </row>
    <row r="179" spans="1:3" ht="11.25">
      <c r="A179" s="262" t="s">
        <v>545</v>
      </c>
      <c r="B179" s="262" t="s">
        <v>1016</v>
      </c>
      <c r="C179" s="262" t="s">
        <v>1017</v>
      </c>
    </row>
    <row r="180" spans="1:3" ht="11.25">
      <c r="A180" s="262" t="s">
        <v>545</v>
      </c>
      <c r="B180" s="262" t="s">
        <v>545</v>
      </c>
      <c r="C180" s="262" t="s">
        <v>1018</v>
      </c>
    </row>
    <row r="181" spans="1:3" ht="11.25">
      <c r="A181" s="262" t="s">
        <v>545</v>
      </c>
      <c r="B181" s="262" t="s">
        <v>546</v>
      </c>
      <c r="C181" s="262" t="s">
        <v>547</v>
      </c>
    </row>
    <row r="182" spans="1:3" ht="11.25">
      <c r="A182" s="262" t="s">
        <v>545</v>
      </c>
      <c r="B182" s="262" t="s">
        <v>1019</v>
      </c>
      <c r="C182" s="262" t="s">
        <v>1020</v>
      </c>
    </row>
    <row r="183" spans="1:3" ht="11.25">
      <c r="A183" s="262" t="s">
        <v>545</v>
      </c>
      <c r="B183" s="262" t="s">
        <v>1021</v>
      </c>
      <c r="C183" s="262" t="s">
        <v>1022</v>
      </c>
    </row>
    <row r="184" spans="1:3" ht="11.25">
      <c r="A184" s="262" t="s">
        <v>545</v>
      </c>
      <c r="B184" s="262" t="s">
        <v>1023</v>
      </c>
      <c r="C184" s="262" t="s">
        <v>1024</v>
      </c>
    </row>
    <row r="185" spans="1:3" ht="11.25">
      <c r="A185" s="262" t="s">
        <v>545</v>
      </c>
      <c r="B185" s="262" t="s">
        <v>798</v>
      </c>
      <c r="C185" s="262" t="s">
        <v>1025</v>
      </c>
    </row>
    <row r="186" spans="1:3" ht="11.25">
      <c r="A186" s="262" t="s">
        <v>545</v>
      </c>
      <c r="B186" s="262" t="s">
        <v>1026</v>
      </c>
      <c r="C186" s="262" t="s">
        <v>1027</v>
      </c>
    </row>
    <row r="187" spans="1:3" ht="11.25">
      <c r="A187" s="262" t="s">
        <v>545</v>
      </c>
      <c r="B187" s="262" t="s">
        <v>1028</v>
      </c>
      <c r="C187" s="262" t="s">
        <v>1029</v>
      </c>
    </row>
    <row r="188" spans="1:3" ht="11.25">
      <c r="A188" s="262" t="s">
        <v>545</v>
      </c>
      <c r="B188" s="262" t="s">
        <v>1030</v>
      </c>
      <c r="C188" s="262" t="s">
        <v>1031</v>
      </c>
    </row>
    <row r="189" spans="1:3" ht="11.25">
      <c r="A189" s="262" t="s">
        <v>545</v>
      </c>
      <c r="B189" s="262" t="s">
        <v>1032</v>
      </c>
      <c r="C189" s="262" t="s">
        <v>1033</v>
      </c>
    </row>
    <row r="190" spans="1:3" ht="11.25">
      <c r="A190" s="262" t="s">
        <v>545</v>
      </c>
      <c r="B190" s="262" t="s">
        <v>1034</v>
      </c>
      <c r="C190" s="262" t="s">
        <v>1035</v>
      </c>
    </row>
    <row r="191" spans="1:3" ht="11.25">
      <c r="A191" s="262" t="s">
        <v>545</v>
      </c>
      <c r="B191" s="262" t="s">
        <v>1036</v>
      </c>
      <c r="C191" s="262" t="s">
        <v>1037</v>
      </c>
    </row>
    <row r="192" spans="1:3" ht="11.25">
      <c r="A192" s="262" t="s">
        <v>545</v>
      </c>
      <c r="B192" s="262" t="s">
        <v>1038</v>
      </c>
      <c r="C192" s="262" t="s">
        <v>1039</v>
      </c>
    </row>
    <row r="193" spans="1:3" ht="11.25">
      <c r="A193" s="262" t="s">
        <v>551</v>
      </c>
      <c r="B193" s="262" t="s">
        <v>1040</v>
      </c>
      <c r="C193" s="262" t="s">
        <v>1041</v>
      </c>
    </row>
    <row r="194" spans="1:3" ht="11.25">
      <c r="A194" s="262" t="s">
        <v>551</v>
      </c>
      <c r="B194" s="262" t="s">
        <v>1042</v>
      </c>
      <c r="C194" s="262" t="s">
        <v>1043</v>
      </c>
    </row>
    <row r="195" spans="1:3" ht="11.25">
      <c r="A195" s="262" t="s">
        <v>551</v>
      </c>
      <c r="B195" s="262" t="s">
        <v>1044</v>
      </c>
      <c r="C195" s="262" t="s">
        <v>1045</v>
      </c>
    </row>
    <row r="196" spans="1:3" ht="11.25">
      <c r="A196" s="262" t="s">
        <v>551</v>
      </c>
      <c r="B196" s="262" t="s">
        <v>551</v>
      </c>
      <c r="C196" s="262" t="s">
        <v>1046</v>
      </c>
    </row>
    <row r="197" spans="1:3" ht="11.25">
      <c r="A197" s="262" t="s">
        <v>551</v>
      </c>
      <c r="B197" s="262" t="s">
        <v>552</v>
      </c>
      <c r="C197" s="262" t="s">
        <v>553</v>
      </c>
    </row>
    <row r="198" spans="1:3" ht="11.25">
      <c r="A198" s="262" t="s">
        <v>551</v>
      </c>
      <c r="B198" s="262" t="s">
        <v>1047</v>
      </c>
      <c r="C198" s="262" t="s">
        <v>1048</v>
      </c>
    </row>
    <row r="199" spans="1:3" ht="11.25">
      <c r="A199" s="262" t="s">
        <v>551</v>
      </c>
      <c r="B199" s="262" t="s">
        <v>1049</v>
      </c>
      <c r="C199" s="262" t="s">
        <v>1050</v>
      </c>
    </row>
    <row r="200" spans="1:3" ht="11.25">
      <c r="A200" s="262" t="s">
        <v>551</v>
      </c>
      <c r="B200" s="262" t="s">
        <v>1051</v>
      </c>
      <c r="C200" s="262" t="s">
        <v>1052</v>
      </c>
    </row>
    <row r="201" spans="1:3" ht="11.25">
      <c r="A201" s="262" t="s">
        <v>559</v>
      </c>
      <c r="B201" s="262" t="s">
        <v>1053</v>
      </c>
      <c r="C201" s="262" t="s">
        <v>1054</v>
      </c>
    </row>
    <row r="202" spans="1:3" ht="11.25">
      <c r="A202" s="262" t="s">
        <v>559</v>
      </c>
      <c r="B202" s="262" t="s">
        <v>1055</v>
      </c>
      <c r="C202" s="262" t="s">
        <v>1056</v>
      </c>
    </row>
    <row r="203" spans="1:3" ht="11.25">
      <c r="A203" s="262" t="s">
        <v>559</v>
      </c>
      <c r="B203" s="262" t="s">
        <v>1057</v>
      </c>
      <c r="C203" s="262" t="s">
        <v>1058</v>
      </c>
    </row>
    <row r="204" spans="1:3" ht="11.25">
      <c r="A204" s="262" t="s">
        <v>559</v>
      </c>
      <c r="B204" s="262" t="s">
        <v>1059</v>
      </c>
      <c r="C204" s="262" t="s">
        <v>1060</v>
      </c>
    </row>
    <row r="205" spans="1:3" ht="11.25">
      <c r="A205" s="262" t="s">
        <v>559</v>
      </c>
      <c r="B205" s="262" t="s">
        <v>559</v>
      </c>
      <c r="C205" s="262" t="s">
        <v>1061</v>
      </c>
    </row>
    <row r="206" spans="1:3" ht="11.25">
      <c r="A206" s="262" t="s">
        <v>559</v>
      </c>
      <c r="B206" s="262" t="s">
        <v>1062</v>
      </c>
      <c r="C206" s="262" t="s">
        <v>1063</v>
      </c>
    </row>
    <row r="207" spans="1:3" ht="11.25">
      <c r="A207" s="262" t="s">
        <v>559</v>
      </c>
      <c r="B207" s="262" t="s">
        <v>1064</v>
      </c>
      <c r="C207" s="262" t="s">
        <v>1065</v>
      </c>
    </row>
    <row r="208" spans="1:3" ht="11.25">
      <c r="A208" s="262" t="s">
        <v>559</v>
      </c>
      <c r="B208" s="262" t="s">
        <v>1066</v>
      </c>
      <c r="C208" s="262" t="s">
        <v>1067</v>
      </c>
    </row>
    <row r="209" spans="1:3" ht="11.25">
      <c r="A209" s="262" t="s">
        <v>559</v>
      </c>
      <c r="B209" s="262" t="s">
        <v>1068</v>
      </c>
      <c r="C209" s="262" t="s">
        <v>1069</v>
      </c>
    </row>
    <row r="210" spans="1:3" ht="11.25">
      <c r="A210" s="262" t="s">
        <v>559</v>
      </c>
      <c r="B210" s="262" t="s">
        <v>1070</v>
      </c>
      <c r="C210" s="262" t="s">
        <v>1071</v>
      </c>
    </row>
    <row r="211" spans="1:3" ht="11.25">
      <c r="A211" s="262" t="s">
        <v>559</v>
      </c>
      <c r="B211" s="262" t="s">
        <v>1072</v>
      </c>
      <c r="C211" s="262" t="s">
        <v>1073</v>
      </c>
    </row>
    <row r="212" spans="1:3" ht="11.25">
      <c r="A212" s="262" t="s">
        <v>559</v>
      </c>
      <c r="B212" s="262" t="s">
        <v>1074</v>
      </c>
      <c r="C212" s="262" t="s">
        <v>1075</v>
      </c>
    </row>
    <row r="213" spans="1:3" ht="11.25">
      <c r="A213" s="262" t="s">
        <v>559</v>
      </c>
      <c r="B213" s="262" t="s">
        <v>1076</v>
      </c>
      <c r="C213" s="262" t="s">
        <v>1077</v>
      </c>
    </row>
    <row r="214" spans="1:3" ht="11.25">
      <c r="A214" s="262" t="s">
        <v>559</v>
      </c>
      <c r="B214" s="262" t="s">
        <v>1078</v>
      </c>
      <c r="C214" s="262" t="s">
        <v>1079</v>
      </c>
    </row>
    <row r="215" spans="1:3" ht="11.25">
      <c r="A215" s="262" t="s">
        <v>559</v>
      </c>
      <c r="B215" s="262" t="s">
        <v>804</v>
      </c>
      <c r="C215" s="262" t="s">
        <v>1080</v>
      </c>
    </row>
    <row r="216" spans="1:3" ht="11.25">
      <c r="A216" s="262" t="s">
        <v>559</v>
      </c>
      <c r="B216" s="262" t="s">
        <v>1081</v>
      </c>
      <c r="C216" s="262" t="s">
        <v>1082</v>
      </c>
    </row>
    <row r="217" spans="1:3" ht="11.25">
      <c r="A217" s="262" t="s">
        <v>559</v>
      </c>
      <c r="B217" s="262" t="s">
        <v>1083</v>
      </c>
      <c r="C217" s="262" t="s">
        <v>1084</v>
      </c>
    </row>
    <row r="218" spans="1:3" ht="11.25">
      <c r="A218" s="262" t="s">
        <v>559</v>
      </c>
      <c r="B218" s="262" t="s">
        <v>1085</v>
      </c>
      <c r="C218" s="262" t="s">
        <v>1086</v>
      </c>
    </row>
    <row r="219" spans="1:3" ht="11.25">
      <c r="A219" s="262" t="s">
        <v>559</v>
      </c>
      <c r="B219" s="262" t="s">
        <v>1087</v>
      </c>
      <c r="C219" s="262" t="s">
        <v>1088</v>
      </c>
    </row>
    <row r="220" spans="1:3" ht="11.25">
      <c r="A220" s="262" t="s">
        <v>559</v>
      </c>
      <c r="B220" s="262" t="s">
        <v>1089</v>
      </c>
      <c r="C220" s="262" t="s">
        <v>1090</v>
      </c>
    </row>
    <row r="221" spans="1:3" ht="11.25">
      <c r="A221" s="262" t="s">
        <v>559</v>
      </c>
      <c r="B221" s="262" t="s">
        <v>1091</v>
      </c>
      <c r="C221" s="262" t="s">
        <v>1092</v>
      </c>
    </row>
    <row r="222" spans="1:3" ht="11.25">
      <c r="A222" s="262" t="s">
        <v>559</v>
      </c>
      <c r="B222" s="262" t="s">
        <v>1093</v>
      </c>
      <c r="C222" s="262" t="s">
        <v>1094</v>
      </c>
    </row>
    <row r="223" spans="1:3" ht="11.25">
      <c r="A223" s="262" t="s">
        <v>559</v>
      </c>
      <c r="B223" s="262" t="s">
        <v>560</v>
      </c>
      <c r="C223" s="262" t="s">
        <v>561</v>
      </c>
    </row>
    <row r="224" spans="1:3" ht="11.25">
      <c r="A224" s="262" t="s">
        <v>567</v>
      </c>
      <c r="B224" s="262" t="s">
        <v>1095</v>
      </c>
      <c r="C224" s="262" t="s">
        <v>1096</v>
      </c>
    </row>
    <row r="225" spans="1:3" ht="11.25">
      <c r="A225" s="262" t="s">
        <v>567</v>
      </c>
      <c r="B225" s="262" t="s">
        <v>1097</v>
      </c>
      <c r="C225" s="262" t="s">
        <v>1098</v>
      </c>
    </row>
    <row r="226" spans="1:3" ht="11.25">
      <c r="A226" s="262" t="s">
        <v>567</v>
      </c>
      <c r="B226" s="262" t="s">
        <v>1099</v>
      </c>
      <c r="C226" s="262" t="s">
        <v>1100</v>
      </c>
    </row>
    <row r="227" spans="1:3" ht="11.25">
      <c r="A227" s="262" t="s">
        <v>567</v>
      </c>
      <c r="B227" s="262" t="s">
        <v>567</v>
      </c>
      <c r="C227" s="262" t="s">
        <v>1101</v>
      </c>
    </row>
    <row r="228" spans="1:3" ht="11.25">
      <c r="A228" s="262" t="s">
        <v>567</v>
      </c>
      <c r="B228" s="262" t="s">
        <v>568</v>
      </c>
      <c r="C228" s="262" t="s">
        <v>569</v>
      </c>
    </row>
    <row r="229" spans="1:3" ht="11.25">
      <c r="A229" s="262" t="s">
        <v>567</v>
      </c>
      <c r="B229" s="262" t="s">
        <v>1102</v>
      </c>
      <c r="C229" s="262" t="s">
        <v>1103</v>
      </c>
    </row>
    <row r="230" spans="1:3" ht="11.25">
      <c r="A230" s="262" t="s">
        <v>567</v>
      </c>
      <c r="B230" s="262" t="s">
        <v>1104</v>
      </c>
      <c r="C230" s="262" t="s">
        <v>1105</v>
      </c>
    </row>
    <row r="231" spans="1:3" ht="11.25">
      <c r="A231" s="262" t="s">
        <v>567</v>
      </c>
      <c r="B231" s="262" t="s">
        <v>1106</v>
      </c>
      <c r="C231" s="262" t="s">
        <v>1107</v>
      </c>
    </row>
    <row r="232" spans="1:3" ht="11.25">
      <c r="A232" s="262" t="s">
        <v>567</v>
      </c>
      <c r="B232" s="262" t="s">
        <v>1108</v>
      </c>
      <c r="C232" s="262" t="s">
        <v>1109</v>
      </c>
    </row>
    <row r="233" spans="1:3" ht="11.25">
      <c r="A233" s="262" t="s">
        <v>567</v>
      </c>
      <c r="B233" s="262" t="s">
        <v>1110</v>
      </c>
      <c r="C233" s="262" t="s">
        <v>1111</v>
      </c>
    </row>
    <row r="234" spans="1:3" ht="11.25">
      <c r="A234" s="262" t="s">
        <v>567</v>
      </c>
      <c r="B234" s="262" t="s">
        <v>1112</v>
      </c>
      <c r="C234" s="262" t="s">
        <v>1113</v>
      </c>
    </row>
    <row r="235" spans="1:3" ht="11.25">
      <c r="A235" s="262" t="s">
        <v>567</v>
      </c>
      <c r="B235" s="262" t="s">
        <v>1114</v>
      </c>
      <c r="C235" s="262" t="s">
        <v>1115</v>
      </c>
    </row>
    <row r="236" spans="1:3" ht="11.25">
      <c r="A236" s="262" t="s">
        <v>567</v>
      </c>
      <c r="B236" s="262" t="s">
        <v>1116</v>
      </c>
      <c r="C236" s="262" t="s">
        <v>1117</v>
      </c>
    </row>
    <row r="237" spans="1:3" ht="11.25">
      <c r="A237" s="262" t="s">
        <v>567</v>
      </c>
      <c r="B237" s="262" t="s">
        <v>1118</v>
      </c>
      <c r="C237" s="262" t="s">
        <v>1119</v>
      </c>
    </row>
    <row r="238" spans="1:3" ht="11.25">
      <c r="A238" s="262" t="s">
        <v>573</v>
      </c>
      <c r="B238" s="262" t="s">
        <v>1120</v>
      </c>
      <c r="C238" s="262" t="s">
        <v>1121</v>
      </c>
    </row>
    <row r="239" spans="1:3" ht="11.25">
      <c r="A239" s="262" t="s">
        <v>573</v>
      </c>
      <c r="B239" s="262" t="s">
        <v>1122</v>
      </c>
      <c r="C239" s="262" t="s">
        <v>1123</v>
      </c>
    </row>
    <row r="240" spans="1:3" ht="11.25">
      <c r="A240" s="262" t="s">
        <v>573</v>
      </c>
      <c r="B240" s="262" t="s">
        <v>1124</v>
      </c>
      <c r="C240" s="262" t="s">
        <v>1125</v>
      </c>
    </row>
    <row r="241" spans="1:3" ht="11.25">
      <c r="A241" s="262" t="s">
        <v>573</v>
      </c>
      <c r="B241" s="262" t="s">
        <v>1126</v>
      </c>
      <c r="C241" s="262" t="s">
        <v>1127</v>
      </c>
    </row>
    <row r="242" spans="1:3" ht="11.25">
      <c r="A242" s="262" t="s">
        <v>573</v>
      </c>
      <c r="B242" s="262" t="s">
        <v>1128</v>
      </c>
      <c r="C242" s="262" t="s">
        <v>1129</v>
      </c>
    </row>
    <row r="243" spans="1:3" ht="11.25">
      <c r="A243" s="262" t="s">
        <v>573</v>
      </c>
      <c r="B243" s="262" t="s">
        <v>573</v>
      </c>
      <c r="C243" s="262" t="s">
        <v>1130</v>
      </c>
    </row>
    <row r="244" spans="1:3" ht="11.25">
      <c r="A244" s="262" t="s">
        <v>573</v>
      </c>
      <c r="B244" s="262" t="s">
        <v>574</v>
      </c>
      <c r="C244" s="262" t="s">
        <v>575</v>
      </c>
    </row>
    <row r="245" spans="1:3" ht="11.25">
      <c r="A245" s="262" t="s">
        <v>573</v>
      </c>
      <c r="B245" s="262" t="s">
        <v>1131</v>
      </c>
      <c r="C245" s="262" t="s">
        <v>1132</v>
      </c>
    </row>
    <row r="246" spans="1:3" ht="11.25">
      <c r="A246" s="262" t="s">
        <v>573</v>
      </c>
      <c r="B246" s="262" t="s">
        <v>1133</v>
      </c>
      <c r="C246" s="262" t="s">
        <v>1134</v>
      </c>
    </row>
    <row r="247" spans="1:3" ht="11.25">
      <c r="A247" s="262" t="s">
        <v>573</v>
      </c>
      <c r="B247" s="262" t="s">
        <v>1135</v>
      </c>
      <c r="C247" s="262" t="s">
        <v>1136</v>
      </c>
    </row>
    <row r="248" spans="1:3" ht="11.25">
      <c r="A248" s="262" t="s">
        <v>573</v>
      </c>
      <c r="B248" s="262" t="s">
        <v>810</v>
      </c>
      <c r="C248" s="262" t="s">
        <v>1137</v>
      </c>
    </row>
    <row r="249" spans="1:3" ht="11.25">
      <c r="A249" s="262" t="s">
        <v>573</v>
      </c>
      <c r="B249" s="262" t="s">
        <v>1138</v>
      </c>
      <c r="C249" s="262" t="s">
        <v>1139</v>
      </c>
    </row>
    <row r="250" spans="1:3" ht="11.25">
      <c r="A250" s="262" t="s">
        <v>573</v>
      </c>
      <c r="B250" s="262" t="s">
        <v>1140</v>
      </c>
      <c r="C250" s="262" t="s">
        <v>1141</v>
      </c>
    </row>
    <row r="251" spans="1:3" ht="11.25">
      <c r="A251" s="262" t="s">
        <v>573</v>
      </c>
      <c r="B251" s="262" t="s">
        <v>1142</v>
      </c>
      <c r="C251" s="262" t="s">
        <v>1143</v>
      </c>
    </row>
    <row r="252" spans="1:3" ht="11.25">
      <c r="A252" s="262" t="s">
        <v>573</v>
      </c>
      <c r="B252" s="262" t="s">
        <v>1144</v>
      </c>
      <c r="C252" s="262" t="s">
        <v>1145</v>
      </c>
    </row>
    <row r="253" spans="1:3" ht="11.25">
      <c r="A253" s="262" t="s">
        <v>573</v>
      </c>
      <c r="B253" s="262" t="s">
        <v>1146</v>
      </c>
      <c r="C253" s="262" t="s">
        <v>1147</v>
      </c>
    </row>
    <row r="254" spans="1:3" ht="11.25">
      <c r="A254" s="262" t="s">
        <v>573</v>
      </c>
      <c r="B254" s="262" t="s">
        <v>1148</v>
      </c>
      <c r="C254" s="262" t="s">
        <v>1149</v>
      </c>
    </row>
    <row r="255" spans="1:3" ht="11.25">
      <c r="A255" s="262" t="s">
        <v>573</v>
      </c>
      <c r="B255" s="262" t="s">
        <v>753</v>
      </c>
      <c r="C255" s="262" t="s">
        <v>1150</v>
      </c>
    </row>
    <row r="256" spans="1:3" ht="11.25">
      <c r="A256" s="262" t="s">
        <v>573</v>
      </c>
      <c r="B256" s="262" t="s">
        <v>1151</v>
      </c>
      <c r="C256" s="262" t="s">
        <v>1152</v>
      </c>
    </row>
    <row r="257" spans="1:3" ht="11.25">
      <c r="A257" s="262" t="s">
        <v>579</v>
      </c>
      <c r="B257" s="262" t="s">
        <v>1153</v>
      </c>
      <c r="C257" s="262" t="s">
        <v>1154</v>
      </c>
    </row>
    <row r="258" spans="1:3" ht="11.25">
      <c r="A258" s="262" t="s">
        <v>579</v>
      </c>
      <c r="B258" s="262" t="s">
        <v>1155</v>
      </c>
      <c r="C258" s="262" t="s">
        <v>1156</v>
      </c>
    </row>
    <row r="259" spans="1:3" ht="11.25">
      <c r="A259" s="262" t="s">
        <v>579</v>
      </c>
      <c r="B259" s="262" t="s">
        <v>580</v>
      </c>
      <c r="C259" s="262" t="s">
        <v>581</v>
      </c>
    </row>
    <row r="260" spans="1:3" ht="11.25">
      <c r="A260" s="262" t="s">
        <v>579</v>
      </c>
      <c r="B260" s="262" t="s">
        <v>585</v>
      </c>
      <c r="C260" s="262" t="s">
        <v>586</v>
      </c>
    </row>
    <row r="261" spans="1:3" ht="11.25">
      <c r="A261" s="262" t="s">
        <v>579</v>
      </c>
      <c r="B261" s="262" t="s">
        <v>1157</v>
      </c>
      <c r="C261" s="262" t="s">
        <v>1158</v>
      </c>
    </row>
    <row r="262" spans="1:3" ht="11.25">
      <c r="A262" s="262" t="s">
        <v>579</v>
      </c>
      <c r="B262" s="262" t="s">
        <v>589</v>
      </c>
      <c r="C262" s="262" t="s">
        <v>590</v>
      </c>
    </row>
    <row r="263" spans="1:3" ht="11.25">
      <c r="A263" s="262" t="s">
        <v>579</v>
      </c>
      <c r="B263" s="262" t="s">
        <v>1159</v>
      </c>
      <c r="C263" s="262" t="s">
        <v>1160</v>
      </c>
    </row>
    <row r="264" spans="1:3" ht="11.25">
      <c r="A264" s="262" t="s">
        <v>579</v>
      </c>
      <c r="B264" s="262" t="s">
        <v>1161</v>
      </c>
      <c r="C264" s="262" t="s">
        <v>1162</v>
      </c>
    </row>
    <row r="265" spans="1:3" ht="11.25">
      <c r="A265" s="262" t="s">
        <v>579</v>
      </c>
      <c r="B265" s="262" t="s">
        <v>579</v>
      </c>
      <c r="C265" s="262" t="s">
        <v>1163</v>
      </c>
    </row>
    <row r="266" spans="1:3" ht="11.25">
      <c r="A266" s="262" t="s">
        <v>579</v>
      </c>
      <c r="B266" s="262" t="s">
        <v>595</v>
      </c>
      <c r="C266" s="262" t="s">
        <v>596</v>
      </c>
    </row>
    <row r="267" spans="1:3" ht="11.25">
      <c r="A267" s="262" t="s">
        <v>579</v>
      </c>
      <c r="B267" s="262" t="s">
        <v>1164</v>
      </c>
      <c r="C267" s="262" t="s">
        <v>1165</v>
      </c>
    </row>
    <row r="268" spans="1:3" ht="11.25">
      <c r="A268" s="262" t="s">
        <v>579</v>
      </c>
      <c r="B268" s="262" t="s">
        <v>603</v>
      </c>
      <c r="C268" s="262" t="s">
        <v>604</v>
      </c>
    </row>
    <row r="269" spans="1:3" ht="11.25">
      <c r="A269" s="262" t="s">
        <v>579</v>
      </c>
      <c r="B269" s="262" t="s">
        <v>1166</v>
      </c>
      <c r="C269" s="262" t="s">
        <v>1167</v>
      </c>
    </row>
    <row r="270" spans="1:3" ht="11.25">
      <c r="A270" s="262" t="s">
        <v>579</v>
      </c>
      <c r="B270" s="262" t="s">
        <v>861</v>
      </c>
      <c r="C270" s="262" t="s">
        <v>1168</v>
      </c>
    </row>
    <row r="271" spans="1:3" ht="11.25">
      <c r="A271" s="262" t="s">
        <v>579</v>
      </c>
      <c r="B271" s="262" t="s">
        <v>1169</v>
      </c>
      <c r="C271" s="262" t="s">
        <v>1170</v>
      </c>
    </row>
    <row r="272" spans="1:3" ht="11.25">
      <c r="A272" s="262" t="s">
        <v>579</v>
      </c>
      <c r="B272" s="262" t="s">
        <v>1171</v>
      </c>
      <c r="C272" s="262" t="s">
        <v>1172</v>
      </c>
    </row>
    <row r="273" spans="1:3" ht="11.25">
      <c r="A273" s="262" t="s">
        <v>579</v>
      </c>
      <c r="B273" s="262" t="s">
        <v>1173</v>
      </c>
      <c r="C273" s="262" t="s">
        <v>1174</v>
      </c>
    </row>
    <row r="274" spans="1:3" ht="11.25">
      <c r="A274" s="262" t="s">
        <v>605</v>
      </c>
      <c r="B274" s="262" t="s">
        <v>1175</v>
      </c>
      <c r="C274" s="262" t="s">
        <v>1176</v>
      </c>
    </row>
    <row r="275" spans="1:3" ht="11.25">
      <c r="A275" s="262" t="s">
        <v>605</v>
      </c>
      <c r="B275" s="262" t="s">
        <v>1177</v>
      </c>
      <c r="C275" s="262" t="s">
        <v>1178</v>
      </c>
    </row>
    <row r="276" spans="1:3" ht="11.25">
      <c r="A276" s="262" t="s">
        <v>605</v>
      </c>
      <c r="B276" s="262" t="s">
        <v>1179</v>
      </c>
      <c r="C276" s="262" t="s">
        <v>1180</v>
      </c>
    </row>
    <row r="277" spans="1:3" ht="11.25">
      <c r="A277" s="262" t="s">
        <v>605</v>
      </c>
      <c r="B277" s="262" t="s">
        <v>1181</v>
      </c>
      <c r="C277" s="262" t="s">
        <v>1182</v>
      </c>
    </row>
    <row r="278" spans="1:3" ht="11.25">
      <c r="A278" s="262" t="s">
        <v>605</v>
      </c>
      <c r="B278" s="262" t="s">
        <v>1183</v>
      </c>
      <c r="C278" s="262" t="s">
        <v>1184</v>
      </c>
    </row>
    <row r="279" spans="1:3" ht="11.25">
      <c r="A279" s="262" t="s">
        <v>605</v>
      </c>
      <c r="B279" s="262" t="s">
        <v>1185</v>
      </c>
      <c r="C279" s="262" t="s">
        <v>1186</v>
      </c>
    </row>
    <row r="280" spans="1:3" ht="11.25">
      <c r="A280" s="262" t="s">
        <v>605</v>
      </c>
      <c r="B280" s="262" t="s">
        <v>1187</v>
      </c>
      <c r="C280" s="262" t="s">
        <v>1188</v>
      </c>
    </row>
    <row r="281" spans="1:3" ht="11.25">
      <c r="A281" s="262" t="s">
        <v>605</v>
      </c>
      <c r="B281" s="262" t="s">
        <v>1189</v>
      </c>
      <c r="C281" s="262" t="s">
        <v>1190</v>
      </c>
    </row>
    <row r="282" spans="1:3" ht="11.25">
      <c r="A282" s="262" t="s">
        <v>605</v>
      </c>
      <c r="B282" s="262" t="s">
        <v>1191</v>
      </c>
      <c r="C282" s="262" t="s">
        <v>1192</v>
      </c>
    </row>
    <row r="283" spans="1:3" ht="11.25">
      <c r="A283" s="262" t="s">
        <v>605</v>
      </c>
      <c r="B283" s="262" t="s">
        <v>1193</v>
      </c>
      <c r="C283" s="262" t="s">
        <v>1194</v>
      </c>
    </row>
    <row r="284" spans="1:3" ht="11.25">
      <c r="A284" s="262" t="s">
        <v>605</v>
      </c>
      <c r="B284" s="262" t="s">
        <v>1195</v>
      </c>
      <c r="C284" s="262" t="s">
        <v>1196</v>
      </c>
    </row>
    <row r="285" spans="1:3" ht="11.25">
      <c r="A285" s="262" t="s">
        <v>605</v>
      </c>
      <c r="B285" s="262" t="s">
        <v>1051</v>
      </c>
      <c r="C285" s="262" t="s">
        <v>1197</v>
      </c>
    </row>
    <row r="286" spans="1:3" ht="11.25">
      <c r="A286" s="262" t="s">
        <v>605</v>
      </c>
      <c r="B286" s="262" t="s">
        <v>1198</v>
      </c>
      <c r="C286" s="262" t="s">
        <v>1199</v>
      </c>
    </row>
    <row r="287" spans="1:3" ht="11.25">
      <c r="A287" s="262" t="s">
        <v>605</v>
      </c>
      <c r="B287" s="262" t="s">
        <v>605</v>
      </c>
      <c r="C287" s="262" t="s">
        <v>1200</v>
      </c>
    </row>
    <row r="288" spans="1:3" ht="11.25">
      <c r="A288" s="262" t="s">
        <v>605</v>
      </c>
      <c r="B288" s="262" t="s">
        <v>606</v>
      </c>
      <c r="C288" s="262" t="s">
        <v>607</v>
      </c>
    </row>
    <row r="289" spans="1:3" ht="11.25">
      <c r="A289" s="262" t="s">
        <v>605</v>
      </c>
      <c r="B289" s="262" t="s">
        <v>1201</v>
      </c>
      <c r="C289" s="262" t="s">
        <v>1202</v>
      </c>
    </row>
    <row r="290" spans="1:3" ht="11.25">
      <c r="A290" s="262" t="s">
        <v>605</v>
      </c>
      <c r="B290" s="262" t="s">
        <v>1203</v>
      </c>
      <c r="C290" s="262" t="s">
        <v>1204</v>
      </c>
    </row>
    <row r="291" spans="1:3" ht="11.25">
      <c r="A291" s="262" t="s">
        <v>605</v>
      </c>
      <c r="B291" s="262" t="s">
        <v>1205</v>
      </c>
      <c r="C291" s="262" t="s">
        <v>1206</v>
      </c>
    </row>
    <row r="292" spans="1:3" ht="11.25">
      <c r="A292" s="262" t="s">
        <v>613</v>
      </c>
      <c r="B292" s="262" t="s">
        <v>1207</v>
      </c>
      <c r="C292" s="262" t="s">
        <v>1208</v>
      </c>
    </row>
    <row r="293" spans="1:3" ht="11.25">
      <c r="A293" s="262" t="s">
        <v>613</v>
      </c>
      <c r="B293" s="262" t="s">
        <v>1209</v>
      </c>
      <c r="C293" s="262" t="s">
        <v>1210</v>
      </c>
    </row>
    <row r="294" spans="1:3" ht="11.25">
      <c r="A294" s="262" t="s">
        <v>613</v>
      </c>
      <c r="B294" s="262" t="s">
        <v>1211</v>
      </c>
      <c r="C294" s="262" t="s">
        <v>1212</v>
      </c>
    </row>
    <row r="295" spans="1:3" ht="11.25">
      <c r="A295" s="262" t="s">
        <v>613</v>
      </c>
      <c r="B295" s="262" t="s">
        <v>1213</v>
      </c>
      <c r="C295" s="262" t="s">
        <v>1214</v>
      </c>
    </row>
    <row r="296" spans="1:3" ht="11.25">
      <c r="A296" s="262" t="s">
        <v>613</v>
      </c>
      <c r="B296" s="262" t="s">
        <v>1215</v>
      </c>
      <c r="C296" s="262" t="s">
        <v>1216</v>
      </c>
    </row>
    <row r="297" spans="1:3" ht="11.25">
      <c r="A297" s="262" t="s">
        <v>613</v>
      </c>
      <c r="B297" s="262" t="s">
        <v>1217</v>
      </c>
      <c r="C297" s="262" t="s">
        <v>1218</v>
      </c>
    </row>
    <row r="298" spans="1:3" ht="11.25">
      <c r="A298" s="262" t="s">
        <v>613</v>
      </c>
      <c r="B298" s="262" t="s">
        <v>1219</v>
      </c>
      <c r="C298" s="262" t="s">
        <v>1220</v>
      </c>
    </row>
    <row r="299" spans="1:3" ht="11.25">
      <c r="A299" s="262" t="s">
        <v>613</v>
      </c>
      <c r="B299" s="262" t="s">
        <v>1221</v>
      </c>
      <c r="C299" s="262" t="s">
        <v>1222</v>
      </c>
    </row>
    <row r="300" spans="1:3" ht="11.25">
      <c r="A300" s="262" t="s">
        <v>613</v>
      </c>
      <c r="B300" s="262" t="s">
        <v>1223</v>
      </c>
      <c r="C300" s="262" t="s">
        <v>1224</v>
      </c>
    </row>
    <row r="301" spans="1:3" ht="11.25">
      <c r="A301" s="262" t="s">
        <v>613</v>
      </c>
      <c r="B301" s="262" t="s">
        <v>1225</v>
      </c>
      <c r="C301" s="262" t="s">
        <v>1226</v>
      </c>
    </row>
    <row r="302" spans="1:3" ht="11.25">
      <c r="A302" s="262" t="s">
        <v>613</v>
      </c>
      <c r="B302" s="262" t="s">
        <v>1227</v>
      </c>
      <c r="C302" s="262" t="s">
        <v>1228</v>
      </c>
    </row>
    <row r="303" spans="1:3" ht="11.25">
      <c r="A303" s="262" t="s">
        <v>613</v>
      </c>
      <c r="B303" s="262" t="s">
        <v>1229</v>
      </c>
      <c r="C303" s="262" t="s">
        <v>1230</v>
      </c>
    </row>
    <row r="304" spans="1:3" ht="11.25">
      <c r="A304" s="262" t="s">
        <v>613</v>
      </c>
      <c r="B304" s="262" t="s">
        <v>1231</v>
      </c>
      <c r="C304" s="262" t="s">
        <v>1232</v>
      </c>
    </row>
    <row r="305" spans="1:3" ht="11.25">
      <c r="A305" s="262" t="s">
        <v>613</v>
      </c>
      <c r="B305" s="262" t="s">
        <v>613</v>
      </c>
      <c r="C305" s="262" t="s">
        <v>1233</v>
      </c>
    </row>
    <row r="306" spans="1:3" ht="11.25">
      <c r="A306" s="262" t="s">
        <v>613</v>
      </c>
      <c r="B306" s="262" t="s">
        <v>1234</v>
      </c>
      <c r="C306" s="262" t="s">
        <v>1235</v>
      </c>
    </row>
    <row r="307" spans="1:3" ht="11.25">
      <c r="A307" s="262" t="s">
        <v>613</v>
      </c>
      <c r="B307" s="262" t="s">
        <v>1236</v>
      </c>
      <c r="C307" s="262" t="s">
        <v>1237</v>
      </c>
    </row>
    <row r="308" spans="1:3" ht="11.25">
      <c r="A308" s="262" t="s">
        <v>613</v>
      </c>
      <c r="B308" s="262" t="s">
        <v>1238</v>
      </c>
      <c r="C308" s="262" t="s">
        <v>1239</v>
      </c>
    </row>
    <row r="309" spans="1:3" ht="11.25">
      <c r="A309" s="262" t="s">
        <v>613</v>
      </c>
      <c r="B309" s="262" t="s">
        <v>1240</v>
      </c>
      <c r="C309" s="262" t="s">
        <v>1241</v>
      </c>
    </row>
    <row r="310" spans="1:3" ht="11.25">
      <c r="A310" s="262" t="s">
        <v>613</v>
      </c>
      <c r="B310" s="262" t="s">
        <v>1242</v>
      </c>
      <c r="C310" s="262" t="s">
        <v>1243</v>
      </c>
    </row>
    <row r="311" spans="1:3" ht="11.25">
      <c r="A311" s="262" t="s">
        <v>613</v>
      </c>
      <c r="B311" s="262" t="s">
        <v>1244</v>
      </c>
      <c r="C311" s="262" t="s">
        <v>1245</v>
      </c>
    </row>
    <row r="312" spans="1:3" ht="11.25">
      <c r="A312" s="262" t="s">
        <v>613</v>
      </c>
      <c r="B312" s="262" t="s">
        <v>1246</v>
      </c>
      <c r="C312" s="262" t="s">
        <v>1247</v>
      </c>
    </row>
    <row r="313" spans="1:3" ht="11.25">
      <c r="A313" s="262" t="s">
        <v>613</v>
      </c>
      <c r="B313" s="262" t="s">
        <v>614</v>
      </c>
      <c r="C313" s="262" t="s">
        <v>615</v>
      </c>
    </row>
    <row r="314" spans="1:3" ht="11.25">
      <c r="A314" s="262" t="s">
        <v>621</v>
      </c>
      <c r="B314" s="262" t="s">
        <v>1248</v>
      </c>
      <c r="C314" s="262" t="s">
        <v>1249</v>
      </c>
    </row>
    <row r="315" spans="1:3" ht="11.25">
      <c r="A315" s="262" t="s">
        <v>621</v>
      </c>
      <c r="B315" s="262" t="s">
        <v>1250</v>
      </c>
      <c r="C315" s="262" t="s">
        <v>1251</v>
      </c>
    </row>
    <row r="316" spans="1:3" ht="11.25">
      <c r="A316" s="262" t="s">
        <v>621</v>
      </c>
      <c r="B316" s="262" t="s">
        <v>1252</v>
      </c>
      <c r="C316" s="262" t="s">
        <v>1253</v>
      </c>
    </row>
    <row r="317" spans="1:3" ht="11.25">
      <c r="A317" s="262" t="s">
        <v>621</v>
      </c>
      <c r="B317" s="262" t="s">
        <v>1254</v>
      </c>
      <c r="C317" s="262" t="s">
        <v>1255</v>
      </c>
    </row>
    <row r="318" spans="1:3" ht="11.25">
      <c r="A318" s="262" t="s">
        <v>621</v>
      </c>
      <c r="B318" s="262" t="s">
        <v>1256</v>
      </c>
      <c r="C318" s="262" t="s">
        <v>1257</v>
      </c>
    </row>
    <row r="319" spans="1:3" ht="11.25">
      <c r="A319" s="262" t="s">
        <v>621</v>
      </c>
      <c r="B319" s="262" t="s">
        <v>1258</v>
      </c>
      <c r="C319" s="262" t="s">
        <v>1259</v>
      </c>
    </row>
    <row r="320" spans="1:3" ht="11.25">
      <c r="A320" s="262" t="s">
        <v>621</v>
      </c>
      <c r="B320" s="262" t="s">
        <v>1260</v>
      </c>
      <c r="C320" s="262" t="s">
        <v>1261</v>
      </c>
    </row>
    <row r="321" spans="1:3" ht="11.25">
      <c r="A321" s="262" t="s">
        <v>621</v>
      </c>
      <c r="B321" s="262" t="s">
        <v>1262</v>
      </c>
      <c r="C321" s="262" t="s">
        <v>1263</v>
      </c>
    </row>
    <row r="322" spans="1:3" ht="11.25">
      <c r="A322" s="262" t="s">
        <v>621</v>
      </c>
      <c r="B322" s="262" t="s">
        <v>1264</v>
      </c>
      <c r="C322" s="262" t="s">
        <v>1265</v>
      </c>
    </row>
    <row r="323" spans="1:3" ht="11.25">
      <c r="A323" s="262" t="s">
        <v>621</v>
      </c>
      <c r="B323" s="262" t="s">
        <v>1266</v>
      </c>
      <c r="C323" s="262" t="s">
        <v>1267</v>
      </c>
    </row>
    <row r="324" spans="1:3" ht="11.25">
      <c r="A324" s="262" t="s">
        <v>621</v>
      </c>
      <c r="B324" s="262" t="s">
        <v>1268</v>
      </c>
      <c r="C324" s="262" t="s">
        <v>1269</v>
      </c>
    </row>
    <row r="325" spans="1:3" ht="11.25">
      <c r="A325" s="262" t="s">
        <v>621</v>
      </c>
      <c r="B325" s="262" t="s">
        <v>1270</v>
      </c>
      <c r="C325" s="262" t="s">
        <v>1271</v>
      </c>
    </row>
    <row r="326" spans="1:3" ht="11.25">
      <c r="A326" s="262" t="s">
        <v>621</v>
      </c>
      <c r="B326" s="262" t="s">
        <v>1272</v>
      </c>
      <c r="C326" s="262" t="s">
        <v>1273</v>
      </c>
    </row>
    <row r="327" spans="1:3" ht="11.25">
      <c r="A327" s="262" t="s">
        <v>621</v>
      </c>
      <c r="B327" s="262" t="s">
        <v>1274</v>
      </c>
      <c r="C327" s="262" t="s">
        <v>1275</v>
      </c>
    </row>
    <row r="328" spans="1:3" ht="11.25">
      <c r="A328" s="262" t="s">
        <v>621</v>
      </c>
      <c r="B328" s="262" t="s">
        <v>621</v>
      </c>
      <c r="C328" s="262" t="s">
        <v>1276</v>
      </c>
    </row>
    <row r="329" spans="1:3" ht="11.25">
      <c r="A329" s="262" t="s">
        <v>621</v>
      </c>
      <c r="B329" s="262" t="s">
        <v>622</v>
      </c>
      <c r="C329" s="262" t="s">
        <v>623</v>
      </c>
    </row>
    <row r="330" spans="1:3" ht="11.25">
      <c r="A330" s="262" t="s">
        <v>621</v>
      </c>
      <c r="B330" s="262" t="s">
        <v>1277</v>
      </c>
      <c r="C330" s="262" t="s">
        <v>1278</v>
      </c>
    </row>
    <row r="331" spans="1:3" ht="11.25">
      <c r="A331" s="262" t="s">
        <v>621</v>
      </c>
      <c r="B331" s="262" t="s">
        <v>1279</v>
      </c>
      <c r="C331" s="262" t="s">
        <v>1280</v>
      </c>
    </row>
    <row r="332" spans="1:3" ht="11.25">
      <c r="A332" s="262" t="s">
        <v>627</v>
      </c>
      <c r="B332" s="262" t="s">
        <v>1281</v>
      </c>
      <c r="C332" s="262" t="s">
        <v>1282</v>
      </c>
    </row>
    <row r="333" spans="1:3" ht="11.25">
      <c r="A333" s="262" t="s">
        <v>627</v>
      </c>
      <c r="B333" s="262" t="s">
        <v>1283</v>
      </c>
      <c r="C333" s="262" t="s">
        <v>1284</v>
      </c>
    </row>
    <row r="334" spans="1:3" ht="11.25">
      <c r="A334" s="262" t="s">
        <v>627</v>
      </c>
      <c r="B334" s="262" t="s">
        <v>628</v>
      </c>
      <c r="C334" s="262" t="s">
        <v>629</v>
      </c>
    </row>
    <row r="335" spans="1:3" ht="11.25">
      <c r="A335" s="262" t="s">
        <v>627</v>
      </c>
      <c r="B335" s="262" t="s">
        <v>1285</v>
      </c>
      <c r="C335" s="262" t="s">
        <v>1286</v>
      </c>
    </row>
    <row r="336" spans="1:3" ht="11.25">
      <c r="A336" s="262" t="s">
        <v>627</v>
      </c>
      <c r="B336" s="262" t="s">
        <v>1287</v>
      </c>
      <c r="C336" s="262" t="s">
        <v>1288</v>
      </c>
    </row>
    <row r="337" spans="1:3" ht="11.25">
      <c r="A337" s="262" t="s">
        <v>627</v>
      </c>
      <c r="B337" s="262" t="s">
        <v>1289</v>
      </c>
      <c r="C337" s="262" t="s">
        <v>1290</v>
      </c>
    </row>
    <row r="338" spans="1:3" ht="11.25">
      <c r="A338" s="262" t="s">
        <v>627</v>
      </c>
      <c r="B338" s="262" t="s">
        <v>1291</v>
      </c>
      <c r="C338" s="262" t="s">
        <v>1292</v>
      </c>
    </row>
    <row r="339" spans="1:3" ht="11.25">
      <c r="A339" s="262" t="s">
        <v>627</v>
      </c>
      <c r="B339" s="262" t="s">
        <v>1293</v>
      </c>
      <c r="C339" s="262" t="s">
        <v>1294</v>
      </c>
    </row>
    <row r="340" spans="1:3" ht="11.25">
      <c r="A340" s="262" t="s">
        <v>627</v>
      </c>
      <c r="B340" s="262" t="s">
        <v>1295</v>
      </c>
      <c r="C340" s="262" t="s">
        <v>1296</v>
      </c>
    </row>
    <row r="341" spans="1:3" ht="11.25">
      <c r="A341" s="262" t="s">
        <v>627</v>
      </c>
      <c r="B341" s="262" t="s">
        <v>1297</v>
      </c>
      <c r="C341" s="262" t="s">
        <v>1298</v>
      </c>
    </row>
    <row r="342" spans="1:3" ht="11.25">
      <c r="A342" s="262" t="s">
        <v>627</v>
      </c>
      <c r="B342" s="262" t="s">
        <v>1299</v>
      </c>
      <c r="C342" s="262" t="s">
        <v>1300</v>
      </c>
    </row>
    <row r="343" spans="1:3" ht="11.25">
      <c r="A343" s="262" t="s">
        <v>627</v>
      </c>
      <c r="B343" s="262" t="s">
        <v>1301</v>
      </c>
      <c r="C343" s="262" t="s">
        <v>1302</v>
      </c>
    </row>
    <row r="344" spans="1:3" ht="11.25">
      <c r="A344" s="262" t="s">
        <v>627</v>
      </c>
      <c r="B344" s="262" t="s">
        <v>1303</v>
      </c>
      <c r="C344" s="262" t="s">
        <v>1304</v>
      </c>
    </row>
    <row r="345" spans="1:3" ht="11.25">
      <c r="A345" s="262" t="s">
        <v>627</v>
      </c>
      <c r="B345" s="262" t="s">
        <v>1305</v>
      </c>
      <c r="C345" s="262" t="s">
        <v>1306</v>
      </c>
    </row>
    <row r="346" spans="1:3" ht="11.25">
      <c r="A346" s="262" t="s">
        <v>627</v>
      </c>
      <c r="B346" s="262" t="s">
        <v>1307</v>
      </c>
      <c r="C346" s="262" t="s">
        <v>1308</v>
      </c>
    </row>
    <row r="347" spans="1:3" ht="11.25">
      <c r="A347" s="262" t="s">
        <v>627</v>
      </c>
      <c r="B347" s="262" t="s">
        <v>1309</v>
      </c>
      <c r="C347" s="262" t="s">
        <v>1310</v>
      </c>
    </row>
    <row r="348" spans="1:3" ht="11.25">
      <c r="A348" s="262" t="s">
        <v>627</v>
      </c>
      <c r="B348" s="262" t="s">
        <v>1311</v>
      </c>
      <c r="C348" s="262" t="s">
        <v>1312</v>
      </c>
    </row>
    <row r="349" spans="1:3" ht="11.25">
      <c r="A349" s="262" t="s">
        <v>627</v>
      </c>
      <c r="B349" s="262" t="s">
        <v>1313</v>
      </c>
      <c r="C349" s="262" t="s">
        <v>1314</v>
      </c>
    </row>
    <row r="350" spans="1:3" ht="11.25">
      <c r="A350" s="262" t="s">
        <v>627</v>
      </c>
      <c r="B350" s="262" t="s">
        <v>1315</v>
      </c>
      <c r="C350" s="262" t="s">
        <v>1316</v>
      </c>
    </row>
    <row r="351" spans="1:3" ht="11.25">
      <c r="A351" s="262" t="s">
        <v>627</v>
      </c>
      <c r="B351" s="262" t="s">
        <v>1317</v>
      </c>
      <c r="C351" s="262" t="s">
        <v>1318</v>
      </c>
    </row>
    <row r="352" spans="1:3" ht="11.25">
      <c r="A352" s="262" t="s">
        <v>627</v>
      </c>
      <c r="B352" s="262" t="s">
        <v>1038</v>
      </c>
      <c r="C352" s="262" t="s">
        <v>1319</v>
      </c>
    </row>
    <row r="353" spans="1:3" ht="11.25">
      <c r="A353" s="262" t="s">
        <v>627</v>
      </c>
      <c r="B353" s="262" t="s">
        <v>627</v>
      </c>
      <c r="C353" s="262" t="s">
        <v>1320</v>
      </c>
    </row>
    <row r="354" spans="1:3" ht="11.25">
      <c r="A354" s="262" t="s">
        <v>627</v>
      </c>
      <c r="B354" s="262" t="s">
        <v>633</v>
      </c>
      <c r="C354" s="262" t="s">
        <v>634</v>
      </c>
    </row>
    <row r="355" spans="1:3" ht="11.25">
      <c r="A355" s="262" t="s">
        <v>627</v>
      </c>
      <c r="B355" s="262" t="s">
        <v>1321</v>
      </c>
      <c r="C355" s="262" t="s">
        <v>1322</v>
      </c>
    </row>
    <row r="356" spans="1:3" ht="11.25">
      <c r="A356" s="262" t="s">
        <v>637</v>
      </c>
      <c r="B356" s="262" t="s">
        <v>638</v>
      </c>
      <c r="C356" s="262" t="s">
        <v>639</v>
      </c>
    </row>
    <row r="357" spans="1:3" ht="11.25">
      <c r="A357" s="262" t="s">
        <v>637</v>
      </c>
      <c r="B357" s="262" t="s">
        <v>643</v>
      </c>
      <c r="C357" s="262" t="s">
        <v>644</v>
      </c>
    </row>
    <row r="358" spans="1:3" ht="11.25">
      <c r="A358" s="262" t="s">
        <v>637</v>
      </c>
      <c r="B358" s="262" t="s">
        <v>1323</v>
      </c>
      <c r="C358" s="262" t="s">
        <v>1324</v>
      </c>
    </row>
    <row r="359" spans="1:3" ht="11.25">
      <c r="A359" s="262" t="s">
        <v>637</v>
      </c>
      <c r="B359" s="262" t="s">
        <v>1131</v>
      </c>
      <c r="C359" s="262" t="s">
        <v>1325</v>
      </c>
    </row>
    <row r="360" spans="1:3" ht="11.25">
      <c r="A360" s="262" t="s">
        <v>637</v>
      </c>
      <c r="B360" s="262" t="s">
        <v>1326</v>
      </c>
      <c r="C360" s="262" t="s">
        <v>1327</v>
      </c>
    </row>
    <row r="361" spans="1:3" ht="11.25">
      <c r="A361" s="262" t="s">
        <v>637</v>
      </c>
      <c r="B361" s="262" t="s">
        <v>1328</v>
      </c>
      <c r="C361" s="262" t="s">
        <v>1329</v>
      </c>
    </row>
    <row r="362" spans="1:3" ht="11.25">
      <c r="A362" s="262" t="s">
        <v>637</v>
      </c>
      <c r="B362" s="262" t="s">
        <v>1330</v>
      </c>
      <c r="C362" s="262" t="s">
        <v>1331</v>
      </c>
    </row>
    <row r="363" spans="1:3" ht="11.25">
      <c r="A363" s="262" t="s">
        <v>637</v>
      </c>
      <c r="B363" s="262" t="s">
        <v>1332</v>
      </c>
      <c r="C363" s="262" t="s">
        <v>1333</v>
      </c>
    </row>
    <row r="364" spans="1:3" ht="11.25">
      <c r="A364" s="262" t="s">
        <v>637</v>
      </c>
      <c r="B364" s="262" t="s">
        <v>637</v>
      </c>
      <c r="C364" s="262" t="s">
        <v>1334</v>
      </c>
    </row>
    <row r="365" spans="1:3" ht="11.25">
      <c r="A365" s="262" t="s">
        <v>637</v>
      </c>
      <c r="B365" s="262" t="s">
        <v>647</v>
      </c>
      <c r="C365" s="262" t="s">
        <v>648</v>
      </c>
    </row>
    <row r="366" spans="1:3" ht="11.25">
      <c r="A366" s="262" t="s">
        <v>637</v>
      </c>
      <c r="B366" s="262" t="s">
        <v>1335</v>
      </c>
      <c r="C366" s="262" t="s">
        <v>1336</v>
      </c>
    </row>
    <row r="367" spans="1:3" ht="11.25">
      <c r="A367" s="262" t="s">
        <v>637</v>
      </c>
      <c r="B367" s="262" t="s">
        <v>1337</v>
      </c>
      <c r="C367" s="262" t="s">
        <v>1338</v>
      </c>
    </row>
    <row r="368" spans="1:3" ht="11.25">
      <c r="A368" s="262" t="s">
        <v>651</v>
      </c>
      <c r="B368" s="262" t="s">
        <v>1339</v>
      </c>
      <c r="C368" s="262" t="s">
        <v>1340</v>
      </c>
    </row>
    <row r="369" spans="1:3" ht="11.25">
      <c r="A369" s="262" t="s">
        <v>651</v>
      </c>
      <c r="B369" s="262" t="s">
        <v>1341</v>
      </c>
      <c r="C369" s="262" t="s">
        <v>1342</v>
      </c>
    </row>
    <row r="370" spans="1:3" ht="11.25">
      <c r="A370" s="262" t="s">
        <v>651</v>
      </c>
      <c r="B370" s="262" t="s">
        <v>1343</v>
      </c>
      <c r="C370" s="262" t="s">
        <v>1344</v>
      </c>
    </row>
    <row r="371" spans="1:3" ht="11.25">
      <c r="A371" s="262" t="s">
        <v>651</v>
      </c>
      <c r="B371" s="262" t="s">
        <v>938</v>
      </c>
      <c r="C371" s="262" t="s">
        <v>1345</v>
      </c>
    </row>
    <row r="372" spans="1:3" ht="11.25">
      <c r="A372" s="262" t="s">
        <v>651</v>
      </c>
      <c r="B372" s="262" t="s">
        <v>1346</v>
      </c>
      <c r="C372" s="262" t="s">
        <v>1347</v>
      </c>
    </row>
    <row r="373" spans="1:3" ht="11.25">
      <c r="A373" s="262" t="s">
        <v>651</v>
      </c>
      <c r="B373" s="262" t="s">
        <v>1348</v>
      </c>
      <c r="C373" s="262" t="s">
        <v>1349</v>
      </c>
    </row>
    <row r="374" spans="1:3" ht="11.25">
      <c r="A374" s="262" t="s">
        <v>651</v>
      </c>
      <c r="B374" s="262" t="s">
        <v>1350</v>
      </c>
      <c r="C374" s="262" t="s">
        <v>1351</v>
      </c>
    </row>
    <row r="375" spans="1:3" ht="11.25">
      <c r="A375" s="262" t="s">
        <v>651</v>
      </c>
      <c r="B375" s="262" t="s">
        <v>1352</v>
      </c>
      <c r="C375" s="262" t="s">
        <v>1353</v>
      </c>
    </row>
    <row r="376" spans="1:3" ht="11.25">
      <c r="A376" s="262" t="s">
        <v>651</v>
      </c>
      <c r="B376" s="262" t="s">
        <v>1354</v>
      </c>
      <c r="C376" s="262" t="s">
        <v>1355</v>
      </c>
    </row>
    <row r="377" spans="1:3" ht="11.25">
      <c r="A377" s="262" t="s">
        <v>651</v>
      </c>
      <c r="B377" s="262" t="s">
        <v>1356</v>
      </c>
      <c r="C377" s="262" t="s">
        <v>1357</v>
      </c>
    </row>
    <row r="378" spans="1:3" ht="11.25">
      <c r="A378" s="262" t="s">
        <v>651</v>
      </c>
      <c r="B378" s="262" t="s">
        <v>1358</v>
      </c>
      <c r="C378" s="262" t="s">
        <v>1359</v>
      </c>
    </row>
    <row r="379" spans="1:3" ht="11.25">
      <c r="A379" s="262" t="s">
        <v>651</v>
      </c>
      <c r="B379" s="262" t="s">
        <v>1360</v>
      </c>
      <c r="C379" s="262" t="s">
        <v>1361</v>
      </c>
    </row>
    <row r="380" spans="1:3" ht="11.25">
      <c r="A380" s="262" t="s">
        <v>651</v>
      </c>
      <c r="B380" s="262" t="s">
        <v>1362</v>
      </c>
      <c r="C380" s="262" t="s">
        <v>1363</v>
      </c>
    </row>
    <row r="381" spans="1:3" ht="11.25">
      <c r="A381" s="262" t="s">
        <v>651</v>
      </c>
      <c r="B381" s="262" t="s">
        <v>1364</v>
      </c>
      <c r="C381" s="262" t="s">
        <v>1365</v>
      </c>
    </row>
    <row r="382" spans="1:3" ht="11.25">
      <c r="A382" s="262" t="s">
        <v>651</v>
      </c>
      <c r="B382" s="262" t="s">
        <v>1366</v>
      </c>
      <c r="C382" s="262" t="s">
        <v>1367</v>
      </c>
    </row>
    <row r="383" spans="1:3" ht="11.25">
      <c r="A383" s="262" t="s">
        <v>651</v>
      </c>
      <c r="B383" s="262" t="s">
        <v>651</v>
      </c>
      <c r="C383" s="262" t="s">
        <v>1368</v>
      </c>
    </row>
    <row r="384" spans="1:3" ht="11.25">
      <c r="A384" s="262" t="s">
        <v>651</v>
      </c>
      <c r="B384" s="262" t="s">
        <v>652</v>
      </c>
      <c r="C384" s="262" t="s">
        <v>653</v>
      </c>
    </row>
    <row r="385" spans="1:3" ht="11.25">
      <c r="A385" s="262" t="s">
        <v>651</v>
      </c>
      <c r="B385" s="262" t="s">
        <v>1369</v>
      </c>
      <c r="C385" s="262" t="s">
        <v>1370</v>
      </c>
    </row>
    <row r="386" spans="1:3" ht="11.25">
      <c r="A386" s="262" t="s">
        <v>660</v>
      </c>
      <c r="B386" s="262" t="s">
        <v>1283</v>
      </c>
      <c r="C386" s="262" t="s">
        <v>1371</v>
      </c>
    </row>
    <row r="387" spans="1:3" ht="11.25">
      <c r="A387" s="262" t="s">
        <v>660</v>
      </c>
      <c r="B387" s="262" t="s">
        <v>1372</v>
      </c>
      <c r="C387" s="262" t="s">
        <v>1373</v>
      </c>
    </row>
    <row r="388" spans="1:3" ht="11.25">
      <c r="A388" s="262" t="s">
        <v>660</v>
      </c>
      <c r="B388" s="262" t="s">
        <v>1374</v>
      </c>
      <c r="C388" s="262" t="s">
        <v>1375</v>
      </c>
    </row>
    <row r="389" spans="1:3" ht="11.25">
      <c r="A389" s="262" t="s">
        <v>660</v>
      </c>
      <c r="B389" s="262" t="s">
        <v>1376</v>
      </c>
      <c r="C389" s="262" t="s">
        <v>1377</v>
      </c>
    </row>
    <row r="390" spans="1:3" ht="11.25">
      <c r="A390" s="262" t="s">
        <v>660</v>
      </c>
      <c r="B390" s="262" t="s">
        <v>661</v>
      </c>
      <c r="C390" s="262" t="s">
        <v>662</v>
      </c>
    </row>
    <row r="391" spans="1:3" ht="11.25">
      <c r="A391" s="262" t="s">
        <v>660</v>
      </c>
      <c r="B391" s="262" t="s">
        <v>666</v>
      </c>
      <c r="C391" s="262" t="s">
        <v>667</v>
      </c>
    </row>
    <row r="392" spans="1:3" ht="11.25">
      <c r="A392" s="262" t="s">
        <v>660</v>
      </c>
      <c r="B392" s="262" t="s">
        <v>1378</v>
      </c>
      <c r="C392" s="262" t="s">
        <v>1379</v>
      </c>
    </row>
    <row r="393" spans="1:3" ht="11.25">
      <c r="A393" s="262" t="s">
        <v>660</v>
      </c>
      <c r="B393" s="262" t="s">
        <v>1380</v>
      </c>
      <c r="C393" s="262" t="s">
        <v>1381</v>
      </c>
    </row>
    <row r="394" spans="1:3" ht="11.25">
      <c r="A394" s="262" t="s">
        <v>660</v>
      </c>
      <c r="B394" s="262" t="s">
        <v>1382</v>
      </c>
      <c r="C394" s="262" t="s">
        <v>1383</v>
      </c>
    </row>
    <row r="395" spans="1:3" ht="11.25">
      <c r="A395" s="262" t="s">
        <v>660</v>
      </c>
      <c r="B395" s="262" t="s">
        <v>1384</v>
      </c>
      <c r="C395" s="262" t="s">
        <v>1385</v>
      </c>
    </row>
    <row r="396" spans="1:3" ht="11.25">
      <c r="A396" s="262" t="s">
        <v>660</v>
      </c>
      <c r="B396" s="262" t="s">
        <v>1386</v>
      </c>
      <c r="C396" s="262" t="s">
        <v>1387</v>
      </c>
    </row>
    <row r="397" spans="1:3" ht="11.25">
      <c r="A397" s="262" t="s">
        <v>660</v>
      </c>
      <c r="B397" s="262" t="s">
        <v>1388</v>
      </c>
      <c r="C397" s="262" t="s">
        <v>1389</v>
      </c>
    </row>
    <row r="398" spans="1:3" ht="11.25">
      <c r="A398" s="262" t="s">
        <v>660</v>
      </c>
      <c r="B398" s="262" t="s">
        <v>1390</v>
      </c>
      <c r="C398" s="262" t="s">
        <v>1391</v>
      </c>
    </row>
    <row r="399" spans="1:3" ht="11.25">
      <c r="A399" s="262" t="s">
        <v>660</v>
      </c>
      <c r="B399" s="262" t="s">
        <v>1392</v>
      </c>
      <c r="C399" s="262" t="s">
        <v>1393</v>
      </c>
    </row>
    <row r="400" spans="1:3" ht="11.25">
      <c r="A400" s="262" t="s">
        <v>660</v>
      </c>
      <c r="B400" s="262" t="s">
        <v>1394</v>
      </c>
      <c r="C400" s="262" t="s">
        <v>1395</v>
      </c>
    </row>
    <row r="401" spans="1:3" ht="11.25">
      <c r="A401" s="262" t="s">
        <v>660</v>
      </c>
      <c r="B401" s="262" t="s">
        <v>660</v>
      </c>
      <c r="C401" s="262" t="s">
        <v>1396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1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1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1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6384" width="9.140625" style="14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">
      <selection activeCell="G10" sqref="G10"/>
    </sheetView>
  </sheetViews>
  <sheetFormatPr defaultColWidth="9.140625" defaultRowHeight="11.25"/>
  <cols>
    <col min="1" max="1" width="0" style="33" hidden="1" customWidth="1"/>
    <col min="2" max="2" width="0" style="34" hidden="1" customWidth="1"/>
    <col min="3" max="3" width="2.7109375" style="35" customWidth="1"/>
    <col min="4" max="4" width="14.140625" style="36" customWidth="1"/>
    <col min="5" max="6" width="30.8515625" style="36" customWidth="1"/>
    <col min="7" max="7" width="45.7109375" style="37" customWidth="1"/>
    <col min="8" max="8" width="14.140625" style="36" customWidth="1"/>
    <col min="9" max="10" width="2.7109375" style="36" customWidth="1"/>
    <col min="11" max="16384" width="9.140625" style="36" customWidth="1"/>
  </cols>
  <sheetData>
    <row r="1" spans="1:7" s="35" customFormat="1" ht="10.5" customHeight="1">
      <c r="A1" s="33" t="str">
        <f>region_name</f>
        <v>Республика Мордовия</v>
      </c>
      <c r="B1" s="34">
        <f>IF(god="","Не определено",god)</f>
        <v>2011</v>
      </c>
      <c r="C1" s="35" t="str">
        <f>org&amp;"_INN:"&amp;inn&amp;"_KPP:"&amp;kpp</f>
        <v>МП г.о. Саранск "Саранское водопровдно-канализационное хозяйство"_INN:1325022400_KPP:132601001</v>
      </c>
      <c r="G1" s="38"/>
    </row>
    <row r="2" spans="1:8" s="35" customFormat="1" ht="11.25" customHeight="1">
      <c r="A2" s="33" t="str">
        <f>IF(org="","Не определено",org)</f>
        <v>МП г.о. Саранск "Саранское водопровдно-канализационное хозяйство"</v>
      </c>
      <c r="B2" s="34" t="str">
        <f>IF(inn="","Не определено",inn)</f>
        <v>1325022400</v>
      </c>
      <c r="G2" s="38"/>
      <c r="H2" s="39" t="str">
        <f>codeTemplates</f>
        <v>Код шаблона: JKH.OPEN.INFO.QUARTER.HVS</v>
      </c>
    </row>
    <row r="3" spans="4:9" ht="18" customHeight="1">
      <c r="D3" s="40"/>
      <c r="E3" s="41"/>
      <c r="F3" s="42"/>
      <c r="G3" s="281" t="str">
        <f>version</f>
        <v>Версия 4.2</v>
      </c>
      <c r="H3" s="281"/>
      <c r="I3" s="40"/>
    </row>
    <row r="4" spans="1:9" ht="30" customHeight="1">
      <c r="A4" s="33" t="str">
        <f>IF(fil="","Не определено",fil)</f>
        <v>Не определено</v>
      </c>
      <c r="B4" s="34" t="str">
        <f>IF(kpp="","Не определено",kpp)</f>
        <v>132601001</v>
      </c>
      <c r="D4" s="282" t="s">
        <v>30</v>
      </c>
      <c r="E4" s="282"/>
      <c r="F4" s="282"/>
      <c r="G4" s="282"/>
      <c r="H4" s="282"/>
      <c r="I4" s="40"/>
    </row>
    <row r="5" spans="4:9" ht="11.25">
      <c r="D5" s="42"/>
      <c r="E5" s="42"/>
      <c r="F5" s="42"/>
      <c r="G5" s="43"/>
      <c r="H5" s="42"/>
      <c r="I5" s="40"/>
    </row>
    <row r="6" spans="4:9" ht="16.5" customHeight="1">
      <c r="D6" s="44"/>
      <c r="E6" s="45"/>
      <c r="F6" s="45"/>
      <c r="G6" s="46"/>
      <c r="H6" s="47"/>
      <c r="I6" s="40"/>
    </row>
    <row r="7" spans="1:9" ht="24.75" customHeight="1">
      <c r="A7" s="48"/>
      <c r="D7" s="49"/>
      <c r="E7" s="283" t="s">
        <v>28</v>
      </c>
      <c r="F7" s="283"/>
      <c r="G7" s="50" t="s">
        <v>29</v>
      </c>
      <c r="H7" s="51"/>
      <c r="I7" s="40"/>
    </row>
    <row r="8" spans="1:9" ht="11.25">
      <c r="A8" s="48"/>
      <c r="D8" s="49"/>
      <c r="E8" s="52"/>
      <c r="F8" s="52"/>
      <c r="G8" s="52"/>
      <c r="H8" s="51"/>
      <c r="I8" s="40"/>
    </row>
    <row r="9" spans="1:9" ht="26.25" customHeight="1">
      <c r="A9" s="48"/>
      <c r="D9" s="53"/>
      <c r="E9" s="284" t="s">
        <v>31</v>
      </c>
      <c r="F9" s="284"/>
      <c r="G9" s="284"/>
      <c r="H9" s="51"/>
      <c r="I9" s="40"/>
    </row>
    <row r="10" spans="1:9" ht="53.25" customHeight="1">
      <c r="A10" s="48"/>
      <c r="D10" s="53"/>
      <c r="E10" s="285" t="s">
        <v>32</v>
      </c>
      <c r="F10" s="285"/>
      <c r="G10" s="54" t="s">
        <v>33</v>
      </c>
      <c r="H10" s="51"/>
      <c r="I10" s="40"/>
    </row>
    <row r="11" spans="1:9" ht="11.25">
      <c r="A11" s="48"/>
      <c r="D11" s="53"/>
      <c r="E11" s="55"/>
      <c r="F11" s="41"/>
      <c r="G11" s="56"/>
      <c r="H11" s="57"/>
      <c r="I11" s="40"/>
    </row>
    <row r="12" spans="1:9" ht="26.25" customHeight="1">
      <c r="A12" s="48"/>
      <c r="D12" s="53"/>
      <c r="E12" s="286" t="s">
        <v>34</v>
      </c>
      <c r="F12" s="286"/>
      <c r="G12" s="286"/>
      <c r="H12" s="57"/>
      <c r="I12" s="40"/>
    </row>
    <row r="13" spans="4:9" ht="26.25" customHeight="1">
      <c r="D13" s="53"/>
      <c r="E13" s="287" t="s">
        <v>35</v>
      </c>
      <c r="F13" s="287"/>
      <c r="G13" s="58">
        <v>2011</v>
      </c>
      <c r="H13" s="51"/>
      <c r="I13" s="40"/>
    </row>
    <row r="14" spans="4:9" ht="26.25" customHeight="1">
      <c r="D14" s="53"/>
      <c r="E14" s="288" t="s">
        <v>36</v>
      </c>
      <c r="F14" s="288"/>
      <c r="G14" s="59" t="s">
        <v>37</v>
      </c>
      <c r="H14" s="51"/>
      <c r="I14" s="40"/>
    </row>
    <row r="15" spans="4:9" ht="12" customHeight="1">
      <c r="D15" s="53"/>
      <c r="E15" s="60"/>
      <c r="F15" s="41"/>
      <c r="G15" s="43"/>
      <c r="H15" s="61"/>
      <c r="I15" s="40"/>
    </row>
    <row r="16" spans="1:9" ht="37.5" customHeight="1">
      <c r="A16" s="33" t="s">
        <v>38</v>
      </c>
      <c r="B16" s="34" t="s">
        <v>39</v>
      </c>
      <c r="D16" s="53"/>
      <c r="E16" s="285" t="s">
        <v>39</v>
      </c>
      <c r="F16" s="285"/>
      <c r="G16" s="54" t="s">
        <v>40</v>
      </c>
      <c r="H16" s="61"/>
      <c r="I16" s="40"/>
    </row>
    <row r="17" spans="4:9" ht="11.25">
      <c r="D17" s="53"/>
      <c r="E17" s="60"/>
      <c r="F17" s="60"/>
      <c r="G17" s="60"/>
      <c r="H17" s="61"/>
      <c r="I17" s="40"/>
    </row>
    <row r="18" spans="4:9" ht="37.5" customHeight="1">
      <c r="D18" s="53"/>
      <c r="E18" s="60"/>
      <c r="F18" s="60"/>
      <c r="G18" s="60"/>
      <c r="H18" s="61"/>
      <c r="I18" s="40"/>
    </row>
    <row r="19" spans="1:9" ht="33.75" customHeight="1">
      <c r="A19" s="33">
        <v>66</v>
      </c>
      <c r="D19" s="53"/>
      <c r="E19" s="289" t="s">
        <v>41</v>
      </c>
      <c r="F19" s="289"/>
      <c r="G19" s="289"/>
      <c r="H19" s="62"/>
      <c r="I19" s="40"/>
    </row>
    <row r="20" spans="4:10" ht="26.25" customHeight="1">
      <c r="D20" s="53"/>
      <c r="E20" s="290" t="s">
        <v>42</v>
      </c>
      <c r="F20" s="290"/>
      <c r="G20" s="63" t="s">
        <v>43</v>
      </c>
      <c r="H20" s="51"/>
      <c r="I20" s="40"/>
      <c r="J20" s="64"/>
    </row>
    <row r="21" spans="4:10" ht="2.25" customHeight="1">
      <c r="D21" s="53"/>
      <c r="E21" s="60"/>
      <c r="F21" s="60"/>
      <c r="G21" s="60"/>
      <c r="H21" s="51"/>
      <c r="I21" s="40"/>
      <c r="J21" s="64"/>
    </row>
    <row r="22" spans="4:9" ht="24.75" customHeight="1" hidden="1">
      <c r="D22" s="53"/>
      <c r="E22" s="290" t="s">
        <v>44</v>
      </c>
      <c r="F22" s="290"/>
      <c r="G22" s="65"/>
      <c r="H22" s="62"/>
      <c r="I22" s="40"/>
    </row>
    <row r="23" spans="4:10" ht="2.25" customHeight="1">
      <c r="D23" s="53"/>
      <c r="E23" s="60"/>
      <c r="F23" s="60"/>
      <c r="G23" s="60"/>
      <c r="H23" s="51"/>
      <c r="I23" s="40"/>
      <c r="J23" s="64"/>
    </row>
    <row r="24" spans="4:9" ht="26.25" customHeight="1">
      <c r="D24" s="53"/>
      <c r="E24" s="291" t="s">
        <v>45</v>
      </c>
      <c r="F24" s="291"/>
      <c r="G24" s="66" t="s">
        <v>46</v>
      </c>
      <c r="H24" s="62"/>
      <c r="I24" s="40"/>
    </row>
    <row r="25" spans="4:9" ht="26.25" customHeight="1">
      <c r="D25" s="53"/>
      <c r="E25" s="292" t="s">
        <v>47</v>
      </c>
      <c r="F25" s="292"/>
      <c r="G25" s="67" t="s">
        <v>48</v>
      </c>
      <c r="H25" s="62"/>
      <c r="I25" s="40"/>
    </row>
    <row r="26" spans="4:10" ht="2.25" customHeight="1">
      <c r="D26" s="53"/>
      <c r="E26" s="60"/>
      <c r="F26" s="60"/>
      <c r="G26" s="60"/>
      <c r="H26" s="51"/>
      <c r="I26" s="40"/>
      <c r="J26" s="64"/>
    </row>
    <row r="27" spans="4:9" ht="26.25" customHeight="1">
      <c r="D27" s="53"/>
      <c r="E27" s="293" t="s">
        <v>49</v>
      </c>
      <c r="F27" s="293"/>
      <c r="G27" s="68" t="s">
        <v>50</v>
      </c>
      <c r="H27" s="62"/>
      <c r="I27" s="40"/>
    </row>
    <row r="28" spans="4:9" ht="18" customHeight="1">
      <c r="D28" s="53"/>
      <c r="E28" s="60"/>
      <c r="F28" s="60"/>
      <c r="G28" s="60"/>
      <c r="H28" s="62"/>
      <c r="I28" s="40"/>
    </row>
    <row r="29" spans="4:9" ht="30.75" customHeight="1">
      <c r="D29" s="53"/>
      <c r="E29" s="60"/>
      <c r="F29" s="60"/>
      <c r="G29" s="60"/>
      <c r="H29" s="62"/>
      <c r="I29" s="40"/>
    </row>
    <row r="30" spans="4:9" ht="30.75" customHeight="1">
      <c r="D30" s="53"/>
      <c r="E30" s="294" t="s">
        <v>51</v>
      </c>
      <c r="F30" s="294"/>
      <c r="G30" s="294"/>
      <c r="H30" s="62"/>
      <c r="I30" s="40"/>
    </row>
    <row r="31" spans="3:17" ht="56.25" customHeight="1">
      <c r="C31" s="69"/>
      <c r="D31" s="53"/>
      <c r="E31" s="70" t="s">
        <v>52</v>
      </c>
      <c r="F31" s="295" t="s">
        <v>53</v>
      </c>
      <c r="G31" s="295"/>
      <c r="H31" s="51"/>
      <c r="I31" s="40"/>
      <c r="O31" s="71"/>
      <c r="P31" s="71"/>
      <c r="Q31" s="72"/>
    </row>
    <row r="32" spans="3:17" ht="18.75" customHeight="1">
      <c r="C32" s="69"/>
      <c r="D32" s="53"/>
      <c r="E32" s="73" t="s">
        <v>54</v>
      </c>
      <c r="F32" s="73" t="s">
        <v>55</v>
      </c>
      <c r="G32" s="74" t="s">
        <v>56</v>
      </c>
      <c r="H32" s="51"/>
      <c r="I32" s="40"/>
      <c r="O32" s="71"/>
      <c r="P32" s="71"/>
      <c r="Q32" s="72"/>
    </row>
    <row r="33" spans="3:17" ht="15" customHeight="1">
      <c r="C33" s="296"/>
      <c r="D33" s="53"/>
      <c r="E33" s="297" t="s">
        <v>57</v>
      </c>
      <c r="F33" s="75" t="s">
        <v>58</v>
      </c>
      <c r="G33" s="76" t="s">
        <v>59</v>
      </c>
      <c r="H33" s="51"/>
      <c r="I33" s="40"/>
      <c r="O33" s="71"/>
      <c r="P33" s="71"/>
      <c r="Q33" s="72"/>
    </row>
    <row r="34" spans="3:9" ht="15" customHeight="1">
      <c r="C34" s="296"/>
      <c r="D34" s="53"/>
      <c r="E34" s="297"/>
      <c r="F34" s="77" t="s">
        <v>60</v>
      </c>
      <c r="G34" s="78"/>
      <c r="H34" s="79"/>
      <c r="I34" s="40"/>
    </row>
    <row r="35" spans="3:9" ht="15" customHeight="1">
      <c r="C35" s="296"/>
      <c r="D35" s="53"/>
      <c r="E35" s="80" t="s">
        <v>61</v>
      </c>
      <c r="F35" s="81"/>
      <c r="G35" s="82"/>
      <c r="H35" s="62"/>
      <c r="I35" s="40"/>
    </row>
    <row r="36" spans="4:9" ht="12" customHeight="1">
      <c r="D36" s="53"/>
      <c r="E36" s="60"/>
      <c r="F36" s="42"/>
      <c r="G36" s="83"/>
      <c r="H36" s="62"/>
      <c r="I36" s="40"/>
    </row>
    <row r="37" spans="4:8" ht="12.75" customHeight="1">
      <c r="D37" s="84"/>
      <c r="E37" s="286" t="s">
        <v>62</v>
      </c>
      <c r="F37" s="286"/>
      <c r="G37" s="286"/>
      <c r="H37" s="51"/>
    </row>
    <row r="38" spans="4:8" ht="12.75" customHeight="1">
      <c r="D38" s="84"/>
      <c r="E38" s="298" t="s">
        <v>63</v>
      </c>
      <c r="F38" s="298"/>
      <c r="G38" s="85" t="s">
        <v>64</v>
      </c>
      <c r="H38" s="51"/>
    </row>
    <row r="39" spans="4:8" ht="12.75" customHeight="1">
      <c r="D39" s="84"/>
      <c r="E39" s="299" t="s">
        <v>65</v>
      </c>
      <c r="F39" s="299"/>
      <c r="G39" s="85" t="s">
        <v>64</v>
      </c>
      <c r="H39" s="51"/>
    </row>
    <row r="40" spans="4:8" ht="12.75">
      <c r="D40" s="84"/>
      <c r="E40" s="86"/>
      <c r="F40" s="87"/>
      <c r="G40" s="87"/>
      <c r="H40" s="51"/>
    </row>
    <row r="41" spans="4:8" ht="12.75" customHeight="1">
      <c r="D41" s="84"/>
      <c r="E41" s="286" t="s">
        <v>66</v>
      </c>
      <c r="F41" s="286"/>
      <c r="G41" s="286"/>
      <c r="H41" s="51"/>
    </row>
    <row r="42" spans="4:8" ht="12.75" customHeight="1">
      <c r="D42" s="84"/>
      <c r="E42" s="298" t="s">
        <v>67</v>
      </c>
      <c r="F42" s="298"/>
      <c r="G42" s="85" t="s">
        <v>68</v>
      </c>
      <c r="H42" s="51"/>
    </row>
    <row r="43" spans="4:8" ht="12.75" customHeight="1">
      <c r="D43" s="84"/>
      <c r="E43" s="299" t="s">
        <v>69</v>
      </c>
      <c r="F43" s="299"/>
      <c r="G43" s="88" t="s">
        <v>70</v>
      </c>
      <c r="H43" s="51"/>
    </row>
    <row r="44" spans="4:8" ht="12.75">
      <c r="D44" s="84"/>
      <c r="E44" s="86"/>
      <c r="F44" s="87"/>
      <c r="G44" s="87"/>
      <c r="H44" s="51"/>
    </row>
    <row r="45" spans="4:8" ht="12.75" customHeight="1">
      <c r="D45" s="84"/>
      <c r="E45" s="286" t="s">
        <v>71</v>
      </c>
      <c r="F45" s="286"/>
      <c r="G45" s="286"/>
      <c r="H45" s="51"/>
    </row>
    <row r="46" spans="4:8" ht="12.75" customHeight="1">
      <c r="D46" s="84"/>
      <c r="E46" s="298" t="s">
        <v>67</v>
      </c>
      <c r="F46" s="298"/>
      <c r="G46" s="85" t="s">
        <v>72</v>
      </c>
      <c r="H46" s="51"/>
    </row>
    <row r="47" spans="4:8" ht="12.75" customHeight="1">
      <c r="D47" s="84"/>
      <c r="E47" s="299" t="s">
        <v>69</v>
      </c>
      <c r="F47" s="299"/>
      <c r="G47" s="88" t="s">
        <v>73</v>
      </c>
      <c r="H47" s="51"/>
    </row>
    <row r="48" spans="4:26" s="36" customFormat="1" ht="12.75">
      <c r="D48" s="84"/>
      <c r="E48" s="86"/>
      <c r="F48" s="87"/>
      <c r="G48" s="87"/>
      <c r="H48" s="51"/>
      <c r="Z48" s="64"/>
    </row>
    <row r="49" spans="4:26" s="36" customFormat="1" ht="12.75" customHeight="1">
      <c r="D49" s="84"/>
      <c r="E49" s="286" t="s">
        <v>74</v>
      </c>
      <c r="F49" s="286"/>
      <c r="G49" s="286"/>
      <c r="H49" s="51"/>
      <c r="Z49" s="64"/>
    </row>
    <row r="50" spans="4:26" s="36" customFormat="1" ht="12.75" customHeight="1">
      <c r="D50" s="84"/>
      <c r="E50" s="298" t="s">
        <v>67</v>
      </c>
      <c r="F50" s="298"/>
      <c r="G50" s="85" t="s">
        <v>75</v>
      </c>
      <c r="H50" s="51"/>
      <c r="Z50" s="64"/>
    </row>
    <row r="51" spans="4:26" s="36" customFormat="1" ht="12.75" customHeight="1">
      <c r="D51" s="84"/>
      <c r="E51" s="300" t="s">
        <v>76</v>
      </c>
      <c r="F51" s="300"/>
      <c r="G51" s="85" t="s">
        <v>77</v>
      </c>
      <c r="H51" s="51"/>
      <c r="Z51" s="64"/>
    </row>
    <row r="52" spans="4:26" s="36" customFormat="1" ht="12.75" customHeight="1">
      <c r="D52" s="84"/>
      <c r="E52" s="300" t="s">
        <v>69</v>
      </c>
      <c r="F52" s="300"/>
      <c r="G52" s="85" t="s">
        <v>78</v>
      </c>
      <c r="H52" s="51"/>
      <c r="Z52" s="64"/>
    </row>
    <row r="53" spans="4:26" s="36" customFormat="1" ht="12.75" customHeight="1">
      <c r="D53" s="84"/>
      <c r="E53" s="301" t="s">
        <v>19</v>
      </c>
      <c r="F53" s="301"/>
      <c r="G53" s="88" t="s">
        <v>79</v>
      </c>
      <c r="H53" s="51"/>
      <c r="Z53" s="64"/>
    </row>
    <row r="54" spans="4:9" ht="11.25">
      <c r="D54" s="89"/>
      <c r="E54" s="90"/>
      <c r="F54" s="90"/>
      <c r="G54" s="91"/>
      <c r="H54" s="92"/>
      <c r="I54" s="40"/>
    </row>
    <row r="56" s="36" customFormat="1" ht="11.25">
      <c r="Z56" s="64"/>
    </row>
    <row r="57" s="36" customFormat="1" ht="11.25">
      <c r="Z57" s="64"/>
    </row>
  </sheetData>
  <sheetProtection sheet="1" formatColumns="0" formatRows="0"/>
  <mergeCells count="33">
    <mergeCell ref="E52:F52"/>
    <mergeCell ref="E53:F53"/>
    <mergeCell ref="E45:G45"/>
    <mergeCell ref="E46:F46"/>
    <mergeCell ref="E47:F47"/>
    <mergeCell ref="E49:G49"/>
    <mergeCell ref="E50:F50"/>
    <mergeCell ref="E51:F51"/>
    <mergeCell ref="E37:G37"/>
    <mergeCell ref="E38:F38"/>
    <mergeCell ref="E39:F39"/>
    <mergeCell ref="E41:G41"/>
    <mergeCell ref="E42:F42"/>
    <mergeCell ref="E43:F43"/>
    <mergeCell ref="E24:F24"/>
    <mergeCell ref="E25:F25"/>
    <mergeCell ref="E27:F27"/>
    <mergeCell ref="E30:G30"/>
    <mergeCell ref="F31:G31"/>
    <mergeCell ref="C33:C35"/>
    <mergeCell ref="E33:E34"/>
    <mergeCell ref="E13:F13"/>
    <mergeCell ref="E14:F14"/>
    <mergeCell ref="E16:F16"/>
    <mergeCell ref="E19:G19"/>
    <mergeCell ref="E20:F20"/>
    <mergeCell ref="E22:F22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  <formula2>0</formula2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>
      <formula1>0</formula1>
    </dataValidation>
    <dataValidation allowBlank="1" sqref="G27">
      <formula1>0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4">
      <formula1>kvartal</formula1>
      <formula2>0</formula2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  <formula2>0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MO_LIST_7</formula1>
      <formula2>0</formula2>
    </dataValidation>
  </dataValidations>
  <hyperlinks>
    <hyperlink ref="F34" location="Титульный!A1" display="Добавить МО"/>
    <hyperlink ref="E35" location="Титульный!A1" display="Добавить МР"/>
  </hyperlinks>
  <printOptions/>
  <pageMargins left="0.75" right="0.75" top="1" bottom="1" header="0.5118055555555555" footer="0.5118055555555555"/>
  <pageSetup fitToHeight="1" fitToWidth="1" horizontalDpi="300" verticalDpi="3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2" width="0" style="93" hidden="1" customWidth="1"/>
    <col min="3" max="3" width="3.57421875" style="94" customWidth="1"/>
    <col min="4" max="4" width="15.140625" style="94" customWidth="1"/>
    <col min="5" max="5" width="7.8515625" style="94" customWidth="1"/>
    <col min="6" max="6" width="65.8515625" style="94" customWidth="1"/>
    <col min="7" max="7" width="36.140625" style="94" customWidth="1"/>
    <col min="8" max="8" width="2.00390625" style="94" customWidth="1"/>
    <col min="9" max="9" width="20.140625" style="94" customWidth="1"/>
    <col min="10" max="10" width="1.7109375" style="94" customWidth="1"/>
    <col min="11" max="11" width="20.140625" style="94" customWidth="1"/>
    <col min="12" max="12" width="4.421875" style="94" customWidth="1"/>
    <col min="13" max="17" width="9.140625" style="94" customWidth="1"/>
    <col min="18" max="18" width="3.28125" style="94" customWidth="1"/>
    <col min="19" max="19" width="9.00390625" style="94" customWidth="1"/>
    <col min="20" max="20" width="2.00390625" style="94" customWidth="1"/>
    <col min="21" max="21" width="7.57421875" style="94" customWidth="1"/>
    <col min="22" max="25" width="9.140625" style="94" customWidth="1"/>
    <col min="26" max="26" width="2.00390625" style="94" customWidth="1"/>
    <col min="27" max="31" width="9.140625" style="94" customWidth="1"/>
    <col min="32" max="32" width="3.28125" style="94" customWidth="1"/>
    <col min="33" max="33" width="10.28125" style="94" customWidth="1"/>
    <col min="34" max="34" width="2.00390625" style="94" customWidth="1"/>
    <col min="35" max="35" width="7.57421875" style="94" customWidth="1"/>
    <col min="36" max="39" width="9.140625" style="94" customWidth="1"/>
    <col min="40" max="40" width="2.00390625" style="94" customWidth="1"/>
    <col min="41" max="16384" width="9.140625" style="94" customWidth="1"/>
  </cols>
  <sheetData>
    <row r="1" spans="1:2" s="96" customFormat="1" ht="11.25" hidden="1">
      <c r="A1" s="95"/>
      <c r="B1" s="95"/>
    </row>
    <row r="2" spans="1:44" ht="11.25" hidden="1">
      <c r="A2" s="95"/>
      <c r="B2" s="95"/>
      <c r="R2" s="96"/>
      <c r="S2" s="96"/>
      <c r="T2" s="97"/>
      <c r="U2" s="98"/>
      <c r="V2" s="99"/>
      <c r="W2" s="100"/>
      <c r="X2" s="101"/>
      <c r="Y2" s="102"/>
      <c r="Z2" s="103"/>
      <c r="AA2" s="104"/>
      <c r="AB2" s="104"/>
      <c r="AC2" s="104"/>
      <c r="AD2" s="105"/>
      <c r="AF2" s="96"/>
      <c r="AG2" s="96"/>
      <c r="AH2" s="97"/>
      <c r="AI2" s="98"/>
      <c r="AJ2" s="106"/>
      <c r="AK2" s="100"/>
      <c r="AL2" s="101"/>
      <c r="AM2" s="102"/>
      <c r="AN2" s="103"/>
      <c r="AO2" s="104"/>
      <c r="AP2" s="104"/>
      <c r="AQ2" s="104"/>
      <c r="AR2" s="105"/>
    </row>
    <row r="3" spans="1:2" ht="11.25" hidden="1">
      <c r="A3" s="95"/>
      <c r="B3" s="107"/>
    </row>
    <row r="4" spans="1:13" ht="11.25" hidden="1">
      <c r="A4" s="95"/>
      <c r="B4" s="95"/>
      <c r="K4" s="108"/>
      <c r="L4" s="108"/>
      <c r="M4" s="108"/>
    </row>
    <row r="5" spans="3:5" ht="11.25" hidden="1">
      <c r="C5" s="108"/>
      <c r="D5" s="108"/>
      <c r="E5" s="108"/>
    </row>
    <row r="6" spans="3:5" ht="11.25" hidden="1">
      <c r="C6" s="108"/>
      <c r="D6" s="108"/>
      <c r="E6" s="108"/>
    </row>
    <row r="7" spans="3:5" ht="20.25" customHeight="1">
      <c r="C7" s="108"/>
      <c r="D7" s="109" t="str">
        <f>codeTemplates</f>
        <v>Код шаблона: JKH.OPEN.INFO.QUARTER.HVS</v>
      </c>
      <c r="E7" s="108"/>
    </row>
    <row r="8" spans="4:8" ht="43.5" customHeight="1">
      <c r="D8" s="302" t="s">
        <v>80</v>
      </c>
      <c r="E8" s="302"/>
      <c r="F8" s="302"/>
      <c r="G8" s="302"/>
      <c r="H8" s="302"/>
    </row>
    <row r="9" spans="4:8" ht="18.75" customHeight="1">
      <c r="D9" s="303" t="str">
        <f>IF(org="","",IF(fil="",org,org&amp;" ("&amp;fil&amp;")"))</f>
        <v>МП г.о. Саранск "Саранское водопровдно-канализационное хозяйство"</v>
      </c>
      <c r="E9" s="303"/>
      <c r="F9" s="303"/>
      <c r="G9" s="303"/>
      <c r="H9" s="303"/>
    </row>
    <row r="10" spans="5:7" ht="11.25">
      <c r="E10" s="110"/>
      <c r="F10" s="110"/>
      <c r="G10" s="110"/>
    </row>
    <row r="11" spans="3:8" ht="15" customHeight="1">
      <c r="C11" s="108"/>
      <c r="D11" s="111"/>
      <c r="E11" s="112"/>
      <c r="F11" s="113"/>
      <c r="G11" s="112"/>
      <c r="H11" s="114"/>
    </row>
    <row r="12" spans="4:8" ht="15" customHeight="1">
      <c r="D12" s="115"/>
      <c r="E12" s="116" t="s">
        <v>81</v>
      </c>
      <c r="F12" s="116" t="s">
        <v>82</v>
      </c>
      <c r="G12" s="117" t="s">
        <v>83</v>
      </c>
      <c r="H12" s="118"/>
    </row>
    <row r="13" spans="4:8" ht="14.25" customHeight="1">
      <c r="D13" s="115"/>
      <c r="E13" s="119">
        <v>1</v>
      </c>
      <c r="F13" s="119">
        <f>E13+1</f>
        <v>2</v>
      </c>
      <c r="G13" s="119">
        <v>3</v>
      </c>
      <c r="H13" s="118"/>
    </row>
    <row r="14" spans="4:8" ht="22.5">
      <c r="D14" s="120"/>
      <c r="E14" s="121">
        <v>1</v>
      </c>
      <c r="F14" s="122" t="s">
        <v>84</v>
      </c>
      <c r="G14" s="123">
        <v>2</v>
      </c>
      <c r="H14" s="118"/>
    </row>
    <row r="15" spans="4:8" ht="22.5">
      <c r="D15" s="120"/>
      <c r="E15" s="121">
        <v>2</v>
      </c>
      <c r="F15" s="122" t="s">
        <v>85</v>
      </c>
      <c r="G15" s="123">
        <v>2</v>
      </c>
      <c r="H15" s="118"/>
    </row>
    <row r="16" spans="4:8" ht="22.5">
      <c r="D16" s="120"/>
      <c r="E16" s="121">
        <v>3</v>
      </c>
      <c r="F16" s="122" t="s">
        <v>86</v>
      </c>
      <c r="G16" s="123">
        <v>2</v>
      </c>
      <c r="H16" s="118"/>
    </row>
    <row r="17" spans="4:8" ht="22.5">
      <c r="D17" s="120"/>
      <c r="E17" s="121">
        <v>4</v>
      </c>
      <c r="F17" s="122" t="s">
        <v>87</v>
      </c>
      <c r="G17" s="123">
        <v>0</v>
      </c>
      <c r="H17" s="118"/>
    </row>
    <row r="18" spans="4:8" ht="15" customHeight="1">
      <c r="D18" s="120"/>
      <c r="E18" s="121">
        <v>5</v>
      </c>
      <c r="F18" s="122" t="s">
        <v>88</v>
      </c>
      <c r="G18" s="124">
        <f>SUM(G19:G20)</f>
        <v>17</v>
      </c>
      <c r="H18" s="118"/>
    </row>
    <row r="19" spans="4:8" ht="15" customHeight="1">
      <c r="D19" s="125"/>
      <c r="E19" s="121" t="s">
        <v>89</v>
      </c>
      <c r="F19" s="126" t="s">
        <v>90</v>
      </c>
      <c r="G19" s="127">
        <v>17</v>
      </c>
      <c r="H19" s="118"/>
    </row>
    <row r="20" spans="4:8" ht="18.75" customHeight="1">
      <c r="D20" s="128"/>
      <c r="E20" s="129"/>
      <c r="F20" s="130" t="s">
        <v>91</v>
      </c>
      <c r="G20" s="131"/>
      <c r="H20" s="118"/>
    </row>
    <row r="21" spans="4:8" ht="15" customHeight="1">
      <c r="D21" s="120"/>
      <c r="E21" s="132" t="s">
        <v>92</v>
      </c>
      <c r="F21" s="133" t="s">
        <v>93</v>
      </c>
      <c r="G21" s="134">
        <v>2</v>
      </c>
      <c r="H21" s="118"/>
    </row>
    <row r="22" spans="4:8" ht="11.25">
      <c r="D22" s="120"/>
      <c r="E22" s="135"/>
      <c r="F22" s="136"/>
      <c r="G22" s="137"/>
      <c r="H22" s="118"/>
    </row>
    <row r="23" spans="4:8" ht="18" customHeight="1">
      <c r="D23" s="138"/>
      <c r="E23" s="304" t="s">
        <v>94</v>
      </c>
      <c r="F23" s="304"/>
      <c r="G23" s="304"/>
      <c r="H23" s="118"/>
    </row>
    <row r="24" spans="4:8" ht="15.75" customHeight="1">
      <c r="D24" s="138"/>
      <c r="E24" s="304" t="s">
        <v>95</v>
      </c>
      <c r="F24" s="304"/>
      <c r="G24" s="304"/>
      <c r="H24" s="118"/>
    </row>
    <row r="25" spans="4:8" ht="15.75" customHeight="1">
      <c r="D25" s="138"/>
      <c r="E25" s="304" t="s">
        <v>96</v>
      </c>
      <c r="F25" s="304"/>
      <c r="G25" s="304"/>
      <c r="H25" s="118"/>
    </row>
    <row r="26" spans="4:8" ht="15" customHeight="1">
      <c r="D26" s="139"/>
      <c r="E26" s="140"/>
      <c r="F26" s="140"/>
      <c r="G26" s="140"/>
      <c r="H26" s="141"/>
    </row>
  </sheetData>
  <sheetProtection sheet="1" formatColumns="0" formatRows="0"/>
  <mergeCells count="5">
    <mergeCell ref="D8:H8"/>
    <mergeCell ref="D9:H9"/>
    <mergeCell ref="E23:G23"/>
    <mergeCell ref="E24:G24"/>
    <mergeCell ref="E25:G25"/>
  </mergeCells>
  <dataValidations count="6">
    <dataValidation type="textLength" operator="lessThanOrEqual" allowBlank="1" showErrorMessage="1" sqref="G22">
      <formula1>300</formula1>
    </dataValidation>
    <dataValidation type="decimal" allowBlank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ErrorMessage="1" sqref="X2:Y2 AL2:AM2">
      <formula1>0</formula1>
      <formula2>9.99999999999999E+22</formula2>
    </dataValidation>
    <dataValidation type="textLength" operator="lessThanOrEqual" allowBlank="1" showErrorMessage="1" errorTitle="Ошибка" error="Допускается ввод не более 900 символов!" sqref="F19">
      <formula1>900</formula1>
    </dataValidation>
    <dataValidation type="whole" allowBlank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ХВС доступ!A1" display="Добавить запись"/>
  </hyperlinks>
  <printOptions/>
  <pageMargins left="0.75" right="0.75" top="1" bottom="1" header="0.5118055555555555" footer="0.5118055555555555"/>
  <pageSetup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F5">
      <selection activeCell="K16" sqref="K16"/>
    </sheetView>
  </sheetViews>
  <sheetFormatPr defaultColWidth="9.140625" defaultRowHeight="11.25"/>
  <cols>
    <col min="1" max="2" width="0" style="142" hidden="1" customWidth="1"/>
    <col min="3" max="3" width="3.140625" style="142" customWidth="1"/>
    <col min="4" max="4" width="15.7109375" style="142" customWidth="1"/>
    <col min="5" max="5" width="7.00390625" style="142" customWidth="1"/>
    <col min="6" max="6" width="47.8515625" style="142" customWidth="1"/>
    <col min="7" max="7" width="36.57421875" style="142" customWidth="1"/>
    <col min="8" max="8" width="17.8515625" style="142" customWidth="1"/>
    <col min="9" max="9" width="17.00390625" style="142" customWidth="1"/>
    <col min="10" max="10" width="17.8515625" style="142" customWidth="1"/>
    <col min="11" max="11" width="41.140625" style="142" customWidth="1"/>
    <col min="12" max="16384" width="9.140625" style="142" customWidth="1"/>
  </cols>
  <sheetData>
    <row r="1" ht="15" customHeight="1" hidden="1"/>
    <row r="2" ht="11.25" hidden="1"/>
    <row r="3" ht="11.25" hidden="1"/>
    <row r="4" ht="11.25" hidden="1"/>
    <row r="5" ht="20.25" customHeight="1">
      <c r="D5" s="109" t="str">
        <f>codeTemplates</f>
        <v>Код шаблона: JKH.OPEN.INFO.QUARTER.HVS</v>
      </c>
    </row>
    <row r="6" spans="4:12" ht="15" customHeight="1">
      <c r="D6" s="305" t="s">
        <v>97</v>
      </c>
      <c r="E6" s="305"/>
      <c r="F6" s="305"/>
      <c r="G6" s="305"/>
      <c r="H6" s="305"/>
      <c r="I6" s="305"/>
      <c r="J6" s="305"/>
      <c r="K6" s="305"/>
      <c r="L6" s="305"/>
    </row>
    <row r="7" spans="4:12" ht="15.75" customHeight="1">
      <c r="D7" s="306" t="str">
        <f>IF(org="","",IF(fil="",org,org&amp;" ("&amp;fil&amp;")"))</f>
        <v>МП г.о. Саранск "Саранское водопровдно-канализационное хозяйство"</v>
      </c>
      <c r="E7" s="306"/>
      <c r="F7" s="306"/>
      <c r="G7" s="306"/>
      <c r="H7" s="306"/>
      <c r="I7" s="306"/>
      <c r="J7" s="306"/>
      <c r="K7" s="306"/>
      <c r="L7" s="306"/>
    </row>
    <row r="8" spans="5:11" ht="15.75" customHeight="1">
      <c r="E8" s="143"/>
      <c r="F8" s="143"/>
      <c r="H8" s="143"/>
      <c r="I8" s="143"/>
      <c r="J8" s="143"/>
      <c r="K8" s="143"/>
    </row>
    <row r="9" spans="4:12" ht="15.75" customHeight="1">
      <c r="D9" s="111"/>
      <c r="E9" s="144"/>
      <c r="F9" s="113"/>
      <c r="G9" s="144"/>
      <c r="H9" s="144"/>
      <c r="I9" s="144"/>
      <c r="J9" s="144"/>
      <c r="K9" s="144"/>
      <c r="L9" s="145"/>
    </row>
    <row r="10" spans="4:12" ht="34.5" customHeight="1">
      <c r="D10" s="138"/>
      <c r="E10" s="307" t="s">
        <v>98</v>
      </c>
      <c r="F10" s="307"/>
      <c r="G10" s="307"/>
      <c r="H10" s="307"/>
      <c r="I10" s="307"/>
      <c r="J10" s="307"/>
      <c r="K10" s="307"/>
      <c r="L10" s="146"/>
    </row>
    <row r="11" spans="4:12" ht="15" customHeight="1">
      <c r="D11" s="138"/>
      <c r="E11" s="147"/>
      <c r="F11" s="147"/>
      <c r="H11" s="147"/>
      <c r="I11" s="147"/>
      <c r="J11" s="147"/>
      <c r="K11" s="147"/>
      <c r="L11" s="146"/>
    </row>
    <row r="12" spans="4:12" ht="36" customHeight="1">
      <c r="D12" s="138"/>
      <c r="E12" s="148" t="s">
        <v>81</v>
      </c>
      <c r="F12" s="148" t="s">
        <v>99</v>
      </c>
      <c r="G12" s="149" t="s">
        <v>100</v>
      </c>
      <c r="H12" s="149" t="s">
        <v>101</v>
      </c>
      <c r="I12" s="149" t="s">
        <v>102</v>
      </c>
      <c r="J12" s="149" t="s">
        <v>103</v>
      </c>
      <c r="K12" s="150" t="s">
        <v>104</v>
      </c>
      <c r="L12" s="146"/>
    </row>
    <row r="13" spans="4:12" ht="15" customHeight="1">
      <c r="D13" s="128"/>
      <c r="E13" s="151">
        <v>1</v>
      </c>
      <c r="F13" s="151">
        <f>E13+1</f>
        <v>2</v>
      </c>
      <c r="G13" s="151" t="s">
        <v>105</v>
      </c>
      <c r="H13" s="119">
        <v>4</v>
      </c>
      <c r="I13" s="119">
        <v>5</v>
      </c>
      <c r="J13" s="119">
        <v>6</v>
      </c>
      <c r="K13" s="119">
        <v>7</v>
      </c>
      <c r="L13" s="146"/>
    </row>
    <row r="14" spans="4:12" ht="25.5" customHeight="1">
      <c r="D14" s="128"/>
      <c r="E14" s="152">
        <v>1</v>
      </c>
      <c r="F14" s="308" t="s">
        <v>106</v>
      </c>
      <c r="G14" s="308"/>
      <c r="H14" s="308"/>
      <c r="I14" s="308"/>
      <c r="J14" s="308"/>
      <c r="K14" s="308"/>
      <c r="L14" s="146"/>
    </row>
    <row r="15" spans="4:12" ht="15" customHeight="1" hidden="1">
      <c r="D15" s="128"/>
      <c r="E15" s="154" t="s">
        <v>107</v>
      </c>
      <c r="F15" s="155" t="s">
        <v>108</v>
      </c>
      <c r="G15" s="156"/>
      <c r="H15" s="157"/>
      <c r="I15" s="157" t="s">
        <v>109</v>
      </c>
      <c r="J15" s="157" t="s">
        <v>109</v>
      </c>
      <c r="K15" s="158"/>
      <c r="L15" s="146"/>
    </row>
    <row r="16" spans="4:12" ht="15" customHeight="1">
      <c r="D16" s="128"/>
      <c r="E16" s="154" t="s">
        <v>107</v>
      </c>
      <c r="F16" s="155" t="s">
        <v>110</v>
      </c>
      <c r="G16" s="159" t="s">
        <v>111</v>
      </c>
      <c r="H16" s="160" t="s">
        <v>1397</v>
      </c>
      <c r="I16" s="159" t="s">
        <v>1398</v>
      </c>
      <c r="J16" s="160" t="s">
        <v>1397</v>
      </c>
      <c r="K16" s="161" t="s">
        <v>109</v>
      </c>
      <c r="L16" s="146"/>
    </row>
    <row r="17" spans="4:12" ht="15" customHeight="1" hidden="1">
      <c r="D17" s="128"/>
      <c r="E17" s="154" t="s">
        <v>112</v>
      </c>
      <c r="F17" s="162"/>
      <c r="G17" s="162"/>
      <c r="H17" s="162"/>
      <c r="I17" s="162"/>
      <c r="J17" s="162"/>
      <c r="K17" s="153"/>
      <c r="L17" s="146"/>
    </row>
    <row r="18" spans="4:12" ht="15" customHeight="1">
      <c r="D18" s="128" t="s">
        <v>113</v>
      </c>
      <c r="E18" s="163"/>
      <c r="F18" s="164" t="s">
        <v>91</v>
      </c>
      <c r="G18" s="165"/>
      <c r="H18" s="165"/>
      <c r="I18" s="165"/>
      <c r="J18" s="165"/>
      <c r="K18" s="166"/>
      <c r="L18" s="146"/>
    </row>
    <row r="19" spans="4:12" ht="11.25">
      <c r="D19" s="138"/>
      <c r="E19" s="143"/>
      <c r="F19" s="143"/>
      <c r="H19" s="143"/>
      <c r="I19" s="143"/>
      <c r="J19" s="143"/>
      <c r="K19" s="143"/>
      <c r="L19" s="146"/>
    </row>
    <row r="20" spans="4:12" ht="18.75" customHeight="1">
      <c r="D20" s="138"/>
      <c r="E20" s="167" t="s">
        <v>114</v>
      </c>
      <c r="F20" s="168"/>
      <c r="H20" s="168"/>
      <c r="I20" s="168"/>
      <c r="J20" s="168"/>
      <c r="K20" s="168"/>
      <c r="L20" s="146"/>
    </row>
    <row r="21" spans="4:12" ht="18.75" customHeight="1">
      <c r="D21" s="138"/>
      <c r="E21" s="167" t="s">
        <v>115</v>
      </c>
      <c r="F21" s="168"/>
      <c r="H21" s="168"/>
      <c r="I21" s="168"/>
      <c r="J21" s="168"/>
      <c r="K21" s="168"/>
      <c r="L21" s="146"/>
    </row>
    <row r="22" spans="4:12" ht="18.75" customHeight="1">
      <c r="D22" s="138"/>
      <c r="E22" s="167" t="s">
        <v>116</v>
      </c>
      <c r="F22" s="168"/>
      <c r="H22" s="168"/>
      <c r="I22" s="168"/>
      <c r="J22" s="168"/>
      <c r="K22" s="168"/>
      <c r="L22" s="146"/>
    </row>
    <row r="23" spans="4:12" ht="11.25">
      <c r="D23" s="139"/>
      <c r="E23" s="140"/>
      <c r="F23" s="140"/>
      <c r="G23" s="140"/>
      <c r="H23" s="140"/>
      <c r="I23" s="140"/>
      <c r="J23" s="140"/>
      <c r="K23" s="140"/>
      <c r="L23" s="141"/>
    </row>
    <row r="26" ht="15" customHeight="1"/>
  </sheetData>
  <sheetProtection password="FA9C" sheet="1" objects="1" scenarios="1" formatColumns="0" formatRows="0"/>
  <mergeCells count="4">
    <mergeCell ref="D6:L6"/>
    <mergeCell ref="D7:L7"/>
    <mergeCell ref="E10:K10"/>
    <mergeCell ref="F14:K14"/>
  </mergeCells>
  <dataValidations count="2">
    <dataValidation type="textLength" operator="lessThanOrEqual" allowBlank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>
      <formula1>0</formula1>
      <formula2>0</formula2>
    </dataValidation>
  </dataValidations>
  <hyperlinks>
    <hyperlink ref="F18" location="Ссылки на публикации!A1" display="Добавить запись"/>
  </hyperlinks>
  <printOptions/>
  <pageMargins left="0.7" right="0.7" top="0.75" bottom="0.75" header="0.5118055555555555" footer="0.511805555555555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activeCellId="1" sqref="G42:G43 A1"/>
    </sheetView>
  </sheetViews>
  <sheetFormatPr defaultColWidth="9.140625" defaultRowHeight="11.25"/>
  <cols>
    <col min="1" max="2" width="0" style="169" hidden="1" customWidth="1"/>
    <col min="3" max="3" width="2.140625" style="169" customWidth="1"/>
    <col min="4" max="4" width="17.140625" style="170" customWidth="1"/>
    <col min="5" max="5" width="125.57421875" style="170" customWidth="1"/>
    <col min="6" max="6" width="9.140625" style="170" customWidth="1"/>
    <col min="7" max="7" width="5.28125" style="170" customWidth="1"/>
    <col min="8" max="16384" width="9.140625" style="170" customWidth="1"/>
  </cols>
  <sheetData>
    <row r="1" ht="11.25" hidden="1"/>
    <row r="2" ht="11.25" hidden="1">
      <c r="B2" s="171"/>
    </row>
    <row r="3" ht="11.25" hidden="1"/>
    <row r="4" ht="11.25" hidden="1"/>
    <row r="5" ht="11.25" hidden="1">
      <c r="B5" s="171"/>
    </row>
    <row r="6" ht="20.25" customHeight="1">
      <c r="D6" s="109" t="str">
        <f>codeTemplates</f>
        <v>Код шаблона: JKH.OPEN.INFO.QUARTER.HVS</v>
      </c>
    </row>
    <row r="7" spans="1:6" ht="14.25" customHeight="1">
      <c r="A7" s="172"/>
      <c r="B7" s="172"/>
      <c r="C7" s="172"/>
      <c r="D7" s="309" t="s">
        <v>117</v>
      </c>
      <c r="E7" s="309"/>
      <c r="F7" s="309"/>
    </row>
    <row r="8" spans="1:6" ht="14.25" customHeight="1">
      <c r="A8" s="172"/>
      <c r="B8" s="172"/>
      <c r="C8" s="172"/>
      <c r="D8" s="310" t="str">
        <f>IF(org="","",IF(fil="",org,org&amp;" ("&amp;fil&amp;")"))</f>
        <v>МП г.о. Саранск "Саранское водопровдно-канализационное хозяйство"</v>
      </c>
      <c r="E8" s="310"/>
      <c r="F8" s="310"/>
    </row>
    <row r="9" spans="1:5" ht="11.25">
      <c r="A9" s="172"/>
      <c r="B9" s="172"/>
      <c r="C9" s="172"/>
      <c r="E9" s="173"/>
    </row>
    <row r="10" spans="1:6" ht="11.25">
      <c r="A10" s="172"/>
      <c r="B10" s="174"/>
      <c r="C10" s="172"/>
      <c r="D10" s="175"/>
      <c r="E10" s="113"/>
      <c r="F10" s="176"/>
    </row>
    <row r="11" spans="4:6" ht="11.25">
      <c r="D11" s="177"/>
      <c r="E11" s="178"/>
      <c r="F11" s="179"/>
    </row>
    <row r="12" spans="4:6" ht="11.25">
      <c r="D12" s="180"/>
      <c r="E12" s="181"/>
      <c r="F12" s="182"/>
    </row>
  </sheetData>
  <sheetProtection sheet="1" formatColumns="0" formatRows="0"/>
  <mergeCells count="2">
    <mergeCell ref="D7:F7"/>
    <mergeCell ref="D8:F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E8:G13"/>
  <sheetViews>
    <sheetView showGridLines="0" zoomScalePageLayoutView="0" workbookViewId="0" topLeftCell="D9">
      <selection activeCell="G24" sqref="G24"/>
    </sheetView>
  </sheetViews>
  <sheetFormatPr defaultColWidth="9.140625" defaultRowHeight="11.25"/>
  <cols>
    <col min="1" max="3" width="0" style="183" hidden="1" customWidth="1"/>
    <col min="4" max="4" width="4.7109375" style="183" customWidth="1"/>
    <col min="5" max="5" width="27.28125" style="183" customWidth="1"/>
    <col min="6" max="6" width="103.28125" style="183" customWidth="1"/>
    <col min="7" max="7" width="17.7109375" style="183" customWidth="1"/>
    <col min="8" max="16384" width="9.140625" style="1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>
      <c r="E8" s="109"/>
    </row>
    <row r="9" ht="20.25" customHeight="1">
      <c r="E9" s="109" t="str">
        <f>codeTemplates</f>
        <v>Код шаблона: JKH.OPEN.INFO.QUARTER.HVS</v>
      </c>
    </row>
    <row r="10" spans="5:7" ht="21.75" customHeight="1">
      <c r="E10" s="311" t="s">
        <v>118</v>
      </c>
      <c r="F10" s="311"/>
      <c r="G10" s="311"/>
    </row>
    <row r="12" spans="5:7" ht="21.75" customHeight="1">
      <c r="E12" s="184" t="s">
        <v>119</v>
      </c>
      <c r="F12" s="184" t="s">
        <v>120</v>
      </c>
      <c r="G12" s="185" t="s">
        <v>121</v>
      </c>
    </row>
    <row r="13" spans="5:7" ht="11.25">
      <c r="E13" s="186" t="s">
        <v>112</v>
      </c>
      <c r="F13" s="186" t="s">
        <v>122</v>
      </c>
      <c r="G13" s="186" t="s">
        <v>105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1.25"/>
  <cols>
    <col min="1" max="1" width="19.7109375" style="142" customWidth="1"/>
    <col min="2" max="2" width="21.140625" style="142" customWidth="1"/>
    <col min="3" max="16384" width="9.140625" style="142" customWidth="1"/>
  </cols>
  <sheetData>
    <row r="1" spans="1:2" ht="11.25">
      <c r="A1" s="187" t="s">
        <v>123</v>
      </c>
      <c r="B1" s="187" t="s">
        <v>124</v>
      </c>
    </row>
    <row r="2" spans="1:2" ht="11.25">
      <c r="A2" s="142" t="s">
        <v>125</v>
      </c>
      <c r="B2" s="142" t="s">
        <v>126</v>
      </c>
    </row>
    <row r="3" spans="1:2" ht="11.25">
      <c r="A3" s="142" t="s">
        <v>127</v>
      </c>
      <c r="B3" s="142" t="s">
        <v>128</v>
      </c>
    </row>
    <row r="4" spans="1:2" ht="11.25">
      <c r="A4" s="142" t="s">
        <v>129</v>
      </c>
      <c r="B4" s="142" t="s">
        <v>130</v>
      </c>
    </row>
    <row r="5" spans="1:2" ht="11.25">
      <c r="A5" s="142" t="s">
        <v>131</v>
      </c>
      <c r="B5" s="142" t="s">
        <v>132</v>
      </c>
    </row>
    <row r="6" spans="1:2" ht="11.25">
      <c r="A6" s="142" t="s">
        <v>133</v>
      </c>
      <c r="B6" s="142" t="s">
        <v>134</v>
      </c>
    </row>
    <row r="7" spans="1:2" ht="11.25">
      <c r="A7" s="142" t="s">
        <v>135</v>
      </c>
      <c r="B7" s="142" t="s">
        <v>136</v>
      </c>
    </row>
    <row r="8" spans="1:2" ht="11.25">
      <c r="A8" s="142" t="s">
        <v>137</v>
      </c>
      <c r="B8" s="142" t="s">
        <v>138</v>
      </c>
    </row>
    <row r="9" ht="11.25">
      <c r="B9" s="142" t="s">
        <v>139</v>
      </c>
    </row>
    <row r="10" ht="11.25">
      <c r="B10" s="142" t="s">
        <v>140</v>
      </c>
    </row>
    <row r="11" ht="11.25">
      <c r="B11" s="142" t="s">
        <v>141</v>
      </c>
    </row>
    <row r="12" ht="11.25">
      <c r="B12" s="142" t="s">
        <v>142</v>
      </c>
    </row>
    <row r="13" ht="11.25">
      <c r="B13" s="142" t="s">
        <v>143</v>
      </c>
    </row>
    <row r="14" ht="11.25">
      <c r="B14" s="142" t="s">
        <v>144</v>
      </c>
    </row>
    <row r="15" ht="11.25">
      <c r="B15" s="142" t="s">
        <v>145</v>
      </c>
    </row>
    <row r="16" ht="11.25">
      <c r="B16" s="142" t="s">
        <v>146</v>
      </c>
    </row>
    <row r="17" ht="11.25">
      <c r="B17" s="142" t="s">
        <v>147</v>
      </c>
    </row>
    <row r="18" ht="11.25">
      <c r="B18" s="142" t="s">
        <v>148</v>
      </c>
    </row>
    <row r="19" ht="11.25">
      <c r="B19" s="142" t="s">
        <v>149</v>
      </c>
    </row>
    <row r="20" ht="11.25">
      <c r="B20" s="142" t="s">
        <v>150</v>
      </c>
    </row>
    <row r="21" ht="11.25">
      <c r="B21" s="142" t="s">
        <v>151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activeCellId="1" sqref="G42:G43 A1"/>
    </sheetView>
  </sheetViews>
  <sheetFormatPr defaultColWidth="9.140625" defaultRowHeight="15" customHeight="1"/>
  <cols>
    <col min="1" max="1" width="28.00390625" style="188" customWidth="1"/>
    <col min="2" max="4" width="9.140625" style="189" customWidth="1"/>
    <col min="5" max="5" width="6.8515625" style="189" customWidth="1"/>
    <col min="6" max="6" width="9.140625" style="189" customWidth="1"/>
    <col min="7" max="7" width="18.28125" style="189" customWidth="1"/>
    <col min="8" max="12" width="9.140625" style="189" customWidth="1"/>
    <col min="13" max="13" width="12.421875" style="190" customWidth="1"/>
    <col min="14" max="14" width="11.57421875" style="190" customWidth="1"/>
    <col min="15" max="16" width="9.140625" style="190" customWidth="1"/>
    <col min="17" max="26" width="9.140625" style="189" customWidth="1"/>
    <col min="27" max="27" width="9.140625" style="191" customWidth="1"/>
    <col min="28" max="16384" width="9.140625" style="189" customWidth="1"/>
  </cols>
  <sheetData>
    <row r="2" spans="1:27" s="196" customFormat="1" ht="15" customHeight="1">
      <c r="A2" s="192" t="s">
        <v>152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5"/>
    </row>
    <row r="4" spans="1:8" s="94" customFormat="1" ht="15" customHeight="1">
      <c r="A4" s="93"/>
      <c r="B4" s="93"/>
      <c r="D4" s="197"/>
      <c r="E4" s="198"/>
      <c r="F4" s="126"/>
      <c r="G4" s="127"/>
      <c r="H4" s="199"/>
    </row>
    <row r="5" ht="15" customHeight="1">
      <c r="E5" s="200"/>
    </row>
    <row r="6" ht="15" customHeight="1">
      <c r="E6" s="200"/>
    </row>
    <row r="7" spans="1:27" s="196" customFormat="1" ht="15" customHeight="1">
      <c r="A7" s="192" t="s">
        <v>153</v>
      </c>
      <c r="B7" s="193"/>
      <c r="C7" s="193"/>
      <c r="D7" s="193"/>
      <c r="E7" s="201"/>
      <c r="F7" s="193"/>
      <c r="G7" s="193"/>
      <c r="H7" s="193"/>
      <c r="I7" s="193"/>
      <c r="J7" s="193"/>
      <c r="K7" s="193"/>
      <c r="L7" s="193"/>
      <c r="M7" s="194"/>
      <c r="N7" s="194"/>
      <c r="O7" s="194"/>
      <c r="P7" s="194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5"/>
    </row>
    <row r="8" ht="15" customHeight="1">
      <c r="E8" s="200"/>
    </row>
    <row r="9" spans="4:12" s="142" customFormat="1" ht="15" customHeight="1">
      <c r="D9" s="128"/>
      <c r="E9" s="154"/>
      <c r="F9" s="202"/>
      <c r="G9" s="203"/>
      <c r="H9" s="204"/>
      <c r="I9" s="203"/>
      <c r="J9" s="204"/>
      <c r="K9" s="205"/>
      <c r="L9" s="146"/>
    </row>
    <row r="12" spans="1:27" s="196" customFormat="1" ht="15" customHeight="1">
      <c r="A12" s="192" t="s">
        <v>154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4"/>
      <c r="N12" s="194"/>
      <c r="O12" s="194"/>
      <c r="P12" s="194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5"/>
    </row>
    <row r="13" spans="1:27" s="196" customFormat="1" ht="15" customHeight="1">
      <c r="A13" s="192" t="s">
        <v>155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  <c r="N13" s="194"/>
      <c r="O13" s="194"/>
      <c r="P13" s="194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5"/>
    </row>
    <row r="15" spans="1:9" s="36" customFormat="1" ht="15" customHeight="1">
      <c r="A15" s="33"/>
      <c r="B15" s="34"/>
      <c r="C15" s="35"/>
      <c r="D15" s="206"/>
      <c r="E15" s="312"/>
      <c r="F15" s="75"/>
      <c r="G15" s="76"/>
      <c r="H15" s="207"/>
      <c r="I15" s="40"/>
    </row>
    <row r="16" spans="1:9" s="36" customFormat="1" ht="11.25" customHeight="1">
      <c r="A16" s="33"/>
      <c r="B16" s="34"/>
      <c r="C16" s="35"/>
      <c r="D16" s="206"/>
      <c r="E16" s="312"/>
      <c r="F16" s="77" t="s">
        <v>60</v>
      </c>
      <c r="G16" s="78"/>
      <c r="H16" s="207"/>
      <c r="I16" s="40"/>
    </row>
    <row r="25" spans="12:27" ht="15" customHeight="1">
      <c r="L25" s="190"/>
      <c r="P25" s="189"/>
      <c r="Z25" s="191"/>
      <c r="AA25" s="189"/>
    </row>
  </sheetData>
  <sheetProtection selectLockedCells="1" selectUnlockedCells="1"/>
  <mergeCells count="1">
    <mergeCell ref="E15:E16"/>
  </mergeCells>
  <dataValidations count="5">
    <dataValidation type="textLength" operator="lessThanOrEqual" allowBlank="1" showErrorMessage="1" errorTitle="Ошибка" error="Допускается ввод не более 900 символов!" sqref="F4 F9:G9 I9 K9">
      <formula1>900</formula1>
    </dataValidation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H9 J9">
      <formula1>0</formula1>
      <formula2>0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  <formula2>0</formula2>
    </dataValidation>
    <dataValidation type="textLength" operator="equal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display="Добавить МО"/>
  </hyperlink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user</cp:lastModifiedBy>
  <cp:lastPrinted>2012-03-15T08:02:09Z</cp:lastPrinted>
  <dcterms:created xsi:type="dcterms:W3CDTF">2004-05-21T07:18:45Z</dcterms:created>
  <dcterms:modified xsi:type="dcterms:W3CDTF">2012-03-15T08:03:17Z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CurrentVersion">
    <vt:lpwstr>4.2</vt:lpwstr>
  </property>
  <property fmtid="{D5CDD505-2E9C-101B-9397-08002B2CF9AE}" pid="4" name="EditTemplate">
    <vt:bool>true</vt:bool>
  </property>
  <property fmtid="{D5CDD505-2E9C-101B-9397-08002B2CF9AE}" pid="5" name="PROP1">
    <vt:lpwstr>1</vt:lpwstr>
  </property>
  <property fmtid="{D5CDD505-2E9C-101B-9397-08002B2CF9AE}" pid="6" name="PROP2">
    <vt:lpwstr>5</vt:lpwstr>
  </property>
  <property fmtid="{D5CDD505-2E9C-101B-9397-08002B2CF9AE}" pid="7" name="Period">
    <vt:lpwstr>2007</vt:lpwstr>
  </property>
  <property fmtid="{D5CDD505-2E9C-101B-9397-08002B2CF9AE}" pid="8" name="Status">
    <vt:lpwstr>1</vt:lpwstr>
  </property>
  <property fmtid="{D5CDD505-2E9C-101B-9397-08002B2CF9AE}" pid="9" name="T0.1?Data">
    <vt:lpwstr>Полезный отпуск электроэнергии</vt:lpwstr>
  </property>
  <property fmtid="{D5CDD505-2E9C-101B-9397-08002B2CF9AE}" pid="10" name="T0.1?L1">
    <vt:lpwstr>Полезный отпуск электроэнергии</vt:lpwstr>
  </property>
  <property fmtid="{D5CDD505-2E9C-101B-9397-08002B2CF9AE}" pid="11" name="T0.1?L2">
    <vt:lpwstr>Необходимая валовая выручка от реализации электроэнергии, относимая на энергию</vt:lpwstr>
  </property>
  <property fmtid="{D5CDD505-2E9C-101B-9397-08002B2CF9AE}" pid="12" name="T0.1?L3">
    <vt:lpwstr>Водный налог</vt:lpwstr>
  </property>
  <property fmtid="{D5CDD505-2E9C-101B-9397-08002B2CF9AE}" pid="13" name="T0.1?L4">
    <vt:lpwstr>Постоянные расходы относимые на энергию</vt:lpwstr>
  </property>
  <property fmtid="{D5CDD505-2E9C-101B-9397-08002B2CF9AE}" pid="14" name="T0.1?L5">
    <vt:lpwstr>Тарифная ставка за энергию</vt:lpwstr>
  </property>
  <property fmtid="{D5CDD505-2E9C-101B-9397-08002B2CF9AE}" pid="15" name="T0.1?L6">
    <vt:lpwstr>Тарифная ставка за энергию - топливная составляющая</vt:lpwstr>
  </property>
  <property fmtid="{D5CDD505-2E9C-101B-9397-08002B2CF9AE}" pid="16" name="T0.1?item_ext?РОСТ">
    <vt:lpwstr>темп роста к предыдущему периоду</vt:lpwstr>
  </property>
  <property fmtid="{D5CDD505-2E9C-101B-9397-08002B2CF9AE}" pid="17" name="T0?L0.1">
    <vt:lpwstr>Амортизация, учитываемая при налогообложении</vt:lpwstr>
  </property>
  <property fmtid="{D5CDD505-2E9C-101B-9397-08002B2CF9AE}" pid="18" name="T0?L0.2">
    <vt:lpwstr>Выпадающие доходы/экономия средств</vt:lpwstr>
  </property>
  <property fmtid="{D5CDD505-2E9C-101B-9397-08002B2CF9AE}" pid="19" name="T0?L1">
    <vt:lpwstr>Установленная мощность</vt:lpwstr>
  </property>
  <property fmtid="{D5CDD505-2E9C-101B-9397-08002B2CF9AE}" pid="20" name="T0?L10">
    <vt:lpwstr>Расходы, не учитываемые в целях налогообложения, всего</vt:lpwstr>
  </property>
  <property fmtid="{D5CDD505-2E9C-101B-9397-08002B2CF9AE}" pid="21" name="T0?L10.0.1">
    <vt:lpwstr>Амортизация, учитываемая при налогообложении</vt:lpwstr>
  </property>
  <property fmtid="{D5CDD505-2E9C-101B-9397-08002B2CF9AE}" pid="22" name="T0?L10.1">
    <vt:lpwstr>Капитальные вложения производственного характера</vt:lpwstr>
  </property>
  <property fmtid="{D5CDD505-2E9C-101B-9397-08002B2CF9AE}" pid="23" name="T0?L10.2">
    <vt:lpwstr>Дивиденды</vt:lpwstr>
  </property>
  <property fmtid="{D5CDD505-2E9C-101B-9397-08002B2CF9AE}" pid="24" name="T0?L10.3">
    <vt:lpwstr>Денежные выплаты социального характера (по Коллективному договору)</vt:lpwstr>
  </property>
  <property fmtid="{D5CDD505-2E9C-101B-9397-08002B2CF9AE}" pid="25" name="T0?L10.4">
    <vt:lpwstr>Резервный фонд</vt:lpwstr>
  </property>
  <property fmtid="{D5CDD505-2E9C-101B-9397-08002B2CF9AE}" pid="26" name="T0?L10.5">
    <vt:lpwstr>Содержание управляющей компании</vt:lpwstr>
  </property>
  <property fmtid="{D5CDD505-2E9C-101B-9397-08002B2CF9AE}" pid="27" name="T0?L10.6">
    <vt:lpwstr>Прочие расходы, не учитываемые в целях налогообложения</vt:lpwstr>
  </property>
  <property fmtid="{D5CDD505-2E9C-101B-9397-08002B2CF9AE}" pid="28" name="T0?L11">
    <vt:lpwstr>Налогооблагаемая прибыль</vt:lpwstr>
  </property>
  <property fmtid="{D5CDD505-2E9C-101B-9397-08002B2CF9AE}" pid="29" name="T0?L12">
    <vt:lpwstr>Налог на прибыль</vt:lpwstr>
  </property>
  <property fmtid="{D5CDD505-2E9C-101B-9397-08002B2CF9AE}" pid="30" name="T0?L13">
    <vt:lpwstr>Прибыль от товарной продукции, всего</vt:lpwstr>
  </property>
  <property fmtid="{D5CDD505-2E9C-101B-9397-08002B2CF9AE}" pid="31" name="T0?L13.1">
    <vt:lpwstr>Прибыль от реализации электрической энергии</vt:lpwstr>
  </property>
  <property fmtid="{D5CDD505-2E9C-101B-9397-08002B2CF9AE}" pid="32" name="T0?L13.2">
    <vt:lpwstr>Прибыль от реализации тепловой энергии с коллекторов</vt:lpwstr>
  </property>
  <property fmtid="{D5CDD505-2E9C-101B-9397-08002B2CF9AE}" pid="33" name="T0?L13.3">
    <vt:lpwstr>Прибыль от реализации прочей продукции (услуг)</vt:lpwstr>
  </property>
  <property fmtid="{D5CDD505-2E9C-101B-9397-08002B2CF9AE}" pid="34" name="T0?L14">
    <vt:lpwstr>Необходимая валовая выручка, всего </vt:lpwstr>
  </property>
  <property fmtid="{D5CDD505-2E9C-101B-9397-08002B2CF9AE}" pid="35" name="T0?L14.1">
    <vt:lpwstr>Необходимая валовая выручка от реализации электрической энергии</vt:lpwstr>
  </property>
  <property fmtid="{D5CDD505-2E9C-101B-9397-08002B2CF9AE}" pid="36" name="T0?L14.2">
    <vt:lpwstr>Необходимая валовая выручка от реализации тепловой энергии</vt:lpwstr>
  </property>
  <property fmtid="{D5CDD505-2E9C-101B-9397-08002B2CF9AE}" pid="37" name="T0?L14.3">
    <vt:lpwstr>Необходимая валовая выручка от реализации прочей продукции (услуг)</vt:lpwstr>
  </property>
  <property fmtid="{D5CDD505-2E9C-101B-9397-08002B2CF9AE}" pid="38" name="T0?L15">
    <vt:lpwstr>Объем перекрестного субсидирования, всего</vt:lpwstr>
  </property>
  <property fmtid="{D5CDD505-2E9C-101B-9397-08002B2CF9AE}" pid="39" name="T0?L15.1">
    <vt:lpwstr>Объем перекрестного субсидирования, от реализации теплоэнергии с коллекторов</vt:lpwstr>
  </property>
  <property fmtid="{D5CDD505-2E9C-101B-9397-08002B2CF9AE}" pid="40" name="T0?L15.2">
    <vt:lpwstr>Объем перекрестного субсидирования, от передачи теплоэнергии</vt:lpwstr>
  </property>
  <property fmtid="{D5CDD505-2E9C-101B-9397-08002B2CF9AE}" pid="4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42" name="T0?L15.2.2">
    <vt:lpwstr>НВВ от реализации электроэнергии - постоянные расходы, относимые на мощность</vt:lpwstr>
  </property>
  <property fmtid="{D5CDD505-2E9C-101B-9397-08002B2CF9AE}" pid="43" name="T0?L16">
    <vt:lpwstr>Необходимая валовая выручка с учетом перекрестного субсидирования, всего </vt:lpwstr>
  </property>
  <property fmtid="{D5CDD505-2E9C-101B-9397-08002B2CF9AE}" pid="44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45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46" name="T0?L17">
    <vt:lpwstr>Необходимая валовая выручка от реализации электроэнергии</vt:lpwstr>
  </property>
  <property fmtid="{D5CDD505-2E9C-101B-9397-08002B2CF9AE}" pid="47" name="T0?L17.1">
    <vt:lpwstr>НВВ от реализации электроэнергии - топливо</vt:lpwstr>
  </property>
  <property fmtid="{D5CDD505-2E9C-101B-9397-08002B2CF9AE}" pid="48" name="T0?L17.2">
    <vt:lpwstr>НВВ от реализации электроэнергии - постоянные расходы (с учетом расходов из прибыли)</vt:lpwstr>
  </property>
  <property fmtid="{D5CDD505-2E9C-101B-9397-08002B2CF9AE}" pid="49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0" name="T0?L17.2.2">
    <vt:lpwstr>НВВ от реализации электроэнергии - постоянные расходы, относимые на мощность</vt:lpwstr>
  </property>
  <property fmtid="{D5CDD505-2E9C-101B-9397-08002B2CF9AE}" pid="51" name="T0?L18">
    <vt:lpwstr>Среднеотпускной тариф на электрическую энергию</vt:lpwstr>
  </property>
  <property fmtid="{D5CDD505-2E9C-101B-9397-08002B2CF9AE}" pid="52" name="T0?L19">
    <vt:lpwstr>Тарифная ставка за энергию</vt:lpwstr>
  </property>
  <property fmtid="{D5CDD505-2E9C-101B-9397-08002B2CF9AE}" pid="53" name="T0?L19.1">
    <vt:lpwstr>Тарифная ставка за энергию - топливная составляющая</vt:lpwstr>
  </property>
  <property fmtid="{D5CDD505-2E9C-101B-9397-08002B2CF9AE}" pid="54" name="T0?L2">
    <vt:lpwstr>Производство электроэнергии</vt:lpwstr>
  </property>
  <property fmtid="{D5CDD505-2E9C-101B-9397-08002B2CF9AE}" pid="55" name="T0?L20">
    <vt:lpwstr>Тарифная ставка за мощность</vt:lpwstr>
  </property>
  <property fmtid="{D5CDD505-2E9C-101B-9397-08002B2CF9AE}" pid="56" name="T0?L21">
    <vt:lpwstr>Установленная мощность</vt:lpwstr>
  </property>
  <property fmtid="{D5CDD505-2E9C-101B-9397-08002B2CF9AE}" pid="57" name="T0?L22">
    <vt:lpwstr>Удельный вес расхода топлива на электроэнергию</vt:lpwstr>
  </property>
  <property fmtid="{D5CDD505-2E9C-101B-9397-08002B2CF9AE}" pid="58" name="T0?L22.1">
    <vt:lpwstr>НВВ от реализации теплоэнергии - топливо</vt:lpwstr>
  </property>
  <property fmtid="{D5CDD505-2E9C-101B-9397-08002B2CF9AE}" pid="59" name="T0?L22.2">
    <vt:lpwstr>НВВ от реализации теплоэнергии - постоянные расходы (с учетом расходов из прибыли)</vt:lpwstr>
  </property>
  <property fmtid="{D5CDD505-2E9C-101B-9397-08002B2CF9AE}" pid="60" name="T0?L23">
    <vt:lpwstr>Норматив рентабельности по отношению к топливной составляющей</vt:lpwstr>
  </property>
  <property fmtid="{D5CDD505-2E9C-101B-9397-08002B2CF9AE}" pid="61" name="T0?L24">
    <vt:lpwstr>Необходимая валовая выручка от реализации теплоэнергии с коллекторов</vt:lpwstr>
  </property>
  <property fmtid="{D5CDD505-2E9C-101B-9397-08002B2CF9AE}" pid="62" name="T0?L24.1">
    <vt:lpwstr>НВВ от реализации теплоэнергии с коллекторов - топливо</vt:lpwstr>
  </property>
  <property fmtid="{D5CDD505-2E9C-101B-9397-08002B2CF9AE}" pid="63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64" name="T0?L25">
    <vt:lpwstr>Тариф на теплоэнергию c коллекторов</vt:lpwstr>
  </property>
  <property fmtid="{D5CDD505-2E9C-101B-9397-08002B2CF9AE}" pid="65" name="T0?L25.1">
    <vt:lpwstr>Капитальные вложения за счет средств организации</vt:lpwstr>
  </property>
  <property fmtid="{D5CDD505-2E9C-101B-9397-08002B2CF9AE}" pid="66" name="T0?L25.1.1">
    <vt:lpwstr>Капитальные вложения за счет амортизации</vt:lpwstr>
  </property>
  <property fmtid="{D5CDD505-2E9C-101B-9397-08002B2CF9AE}" pid="67" name="T0?L25.1.2">
    <vt:lpwstr>Капитальные вложения за счет прибыли предприятия</vt:lpwstr>
  </property>
  <property fmtid="{D5CDD505-2E9C-101B-9397-08002B2CF9AE}" pid="68" name="T0?L25.2">
    <vt:lpwstr>Капитальные вложения за счет инвест. фонда РАО "ЕЭС России"</vt:lpwstr>
  </property>
  <property fmtid="{D5CDD505-2E9C-101B-9397-08002B2CF9AE}" pid="69" name="T0?L25.3">
    <vt:lpwstr>Капитальные вложения за счет кредитных средств</vt:lpwstr>
  </property>
  <property fmtid="{D5CDD505-2E9C-101B-9397-08002B2CF9AE}" pid="70" name="T0?L26">
    <vt:lpwstr>Уровень рентабельности - всего</vt:lpwstr>
  </property>
  <property fmtid="{D5CDD505-2E9C-101B-9397-08002B2CF9AE}" pid="71" name="T0?L26.1">
    <vt:lpwstr>Уровень рентабельности - электрическая энергия</vt:lpwstr>
  </property>
  <property fmtid="{D5CDD505-2E9C-101B-9397-08002B2CF9AE}" pid="72" name="T0?L26.2">
    <vt:lpwstr>Уровень рентабельности - тепловая энергия</vt:lpwstr>
  </property>
  <property fmtid="{D5CDD505-2E9C-101B-9397-08002B2CF9AE}" pid="73" name="T0?L27">
    <vt:lpwstr>Капитальные вложения - всего</vt:lpwstr>
  </property>
  <property fmtid="{D5CDD505-2E9C-101B-9397-08002B2CF9AE}" pid="74" name="T0?L27.1">
    <vt:lpwstr>Капитальные вложения за счет средств организации</vt:lpwstr>
  </property>
  <property fmtid="{D5CDD505-2E9C-101B-9397-08002B2CF9AE}" pid="75" name="T0?L27.1.1">
    <vt:lpwstr>Капитальные вложения за счет амортизации</vt:lpwstr>
  </property>
  <property fmtid="{D5CDD505-2E9C-101B-9397-08002B2CF9AE}" pid="76" name="T0?L27.1.2">
    <vt:lpwstr>Капитальные вложения за счет прибыли предприятия</vt:lpwstr>
  </property>
  <property fmtid="{D5CDD505-2E9C-101B-9397-08002B2CF9AE}" pid="77" name="T0?L27.2">
    <vt:lpwstr>Капитальные вложения за счет инвест. фонда РАО "ЕЭС России"</vt:lpwstr>
  </property>
  <property fmtid="{D5CDD505-2E9C-101B-9397-08002B2CF9AE}" pid="78" name="T0?L27.3">
    <vt:lpwstr>Капитальные вложения за счет кредитных средств</vt:lpwstr>
  </property>
  <property fmtid="{D5CDD505-2E9C-101B-9397-08002B2CF9AE}" pid="79" name="T0?L28.1">
    <vt:lpwstr>Ставка налога на прибыль</vt:lpwstr>
  </property>
  <property fmtid="{D5CDD505-2E9C-101B-9397-08002B2CF9AE}" pid="80" name="T0?L28.2">
    <vt:lpwstr>Ставка ЕСН</vt:lpwstr>
  </property>
  <property fmtid="{D5CDD505-2E9C-101B-9397-08002B2CF9AE}" pid="81" name="T0?L29.1">
    <vt:lpwstr>Норма отчислений в фонд НИОКР</vt:lpwstr>
  </property>
  <property fmtid="{D5CDD505-2E9C-101B-9397-08002B2CF9AE}" pid="82" name="T0?L29.2">
    <vt:lpwstr>Норма отчислений в резервный фонд (из прибыли)</vt:lpwstr>
  </property>
  <property fmtid="{D5CDD505-2E9C-101B-9397-08002B2CF9AE}" pid="83" name="T0?L3">
    <vt:lpwstr>Отпуск электроэнергии с шин</vt:lpwstr>
  </property>
  <property fmtid="{D5CDD505-2E9C-101B-9397-08002B2CF9AE}" pid="84" name="T0?L4">
    <vt:lpwstr>Полезный отпуск электроэнергии</vt:lpwstr>
  </property>
  <property fmtid="{D5CDD505-2E9C-101B-9397-08002B2CF9AE}" pid="85" name="T0?L5">
    <vt:lpwstr>Производство теплоэнергии</vt:lpwstr>
  </property>
  <property fmtid="{D5CDD505-2E9C-101B-9397-08002B2CF9AE}" pid="86" name="T0?L6">
    <vt:lpwstr>Отпуск тепла с коллекторов</vt:lpwstr>
  </property>
  <property fmtid="{D5CDD505-2E9C-101B-9397-08002B2CF9AE}" pid="87" name="T0?L7">
    <vt:lpwstr>Расходы, связанные с производством и реализацией продукции (услуг), всего</vt:lpwstr>
  </property>
  <property fmtid="{D5CDD505-2E9C-101B-9397-08002B2CF9AE}" pid="88" name="T0?L7.1">
    <vt:lpwstr>Расходы, связанные с производством и реализацией продукции (услуг) - плата за воду</vt:lpwstr>
  </property>
  <property fmtid="{D5CDD505-2E9C-101B-9397-08002B2CF9AE}" pid="89" name="T0?L7.1.2">
    <vt:lpwstr>Расходы, связанные с производством и реализацией продукции (услуг) - топливо на э/э</vt:lpwstr>
  </property>
  <property fmtid="{D5CDD505-2E9C-101B-9397-08002B2CF9AE}" pid="90" name="T0?L7.1.3">
    <vt:lpwstr>Расходы, связанные с производством и реализацией продукции (услуг) - топливо на т/э</vt:lpwstr>
  </property>
  <property fmtid="{D5CDD505-2E9C-101B-9397-08002B2CF9AE}" pid="91" name="T0?L7.2">
    <vt:lpwstr>Амортизация основных средств</vt:lpwstr>
  </property>
  <property fmtid="{D5CDD505-2E9C-101B-9397-08002B2CF9AE}" pid="92" name="T0?L7.3">
    <vt:lpwstr>Расходы на оплату труда</vt:lpwstr>
  </property>
  <property fmtid="{D5CDD505-2E9C-101B-9397-08002B2CF9AE}" pid="93" name="T0?L7.4">
    <vt:lpwstr>Отчисления на социальные нужды</vt:lpwstr>
  </property>
  <property fmtid="{D5CDD505-2E9C-101B-9397-08002B2CF9AE}" pid="94" name="T0?L7.5">
    <vt:lpwstr>Вспомогательные материалы</vt:lpwstr>
  </property>
  <property fmtid="{D5CDD505-2E9C-101B-9397-08002B2CF9AE}" pid="95" name="T0?L7.6">
    <vt:lpwstr>Ремонт основных фондов</vt:lpwstr>
  </property>
  <property fmtid="{D5CDD505-2E9C-101B-9397-08002B2CF9AE}" pid="96" name="T0?L7.7">
    <vt:lpwstr>Прочие расходы, всего</vt:lpwstr>
  </property>
  <property fmtid="{D5CDD505-2E9C-101B-9397-08002B2CF9AE}" pid="97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98" name="T0?L7.7.10">
    <vt:lpwstr>Расходы на страхование</vt:lpwstr>
  </property>
  <property fmtid="{D5CDD505-2E9C-101B-9397-08002B2CF9AE}" pid="99" name="T0?L7.7.11">
    <vt:lpwstr>Целевые средства на НИОКР</vt:lpwstr>
  </property>
  <property fmtid="{D5CDD505-2E9C-101B-9397-08002B2CF9AE}" pid="100" name="T0?L7.7.12">
    <vt:lpwstr>Содержание управляющей компании</vt:lpwstr>
  </property>
  <property fmtid="{D5CDD505-2E9C-101B-9397-08002B2CF9AE}" pid="101" name="T0?L7.7.13">
    <vt:lpwstr>Другие  прочие расходы, связанные с производством и реализацией</vt:lpwstr>
  </property>
  <property fmtid="{D5CDD505-2E9C-101B-9397-08002B2CF9AE}" pid="102" name="T0?L7.7.2">
    <vt:lpwstr>Работы и услуги производственного характера</vt:lpwstr>
  </property>
  <property fmtid="{D5CDD505-2E9C-101B-9397-08002B2CF9AE}" pid="103" name="T0?L7.7.3">
    <vt:lpwstr>Работы и услуги непроизводственного характера</vt:lpwstr>
  </property>
  <property fmtid="{D5CDD505-2E9C-101B-9397-08002B2CF9AE}" pid="104" name="T0?L7.7.4">
    <vt:lpwstr>Налоги, всего</vt:lpwstr>
  </property>
  <property fmtid="{D5CDD505-2E9C-101B-9397-08002B2CF9AE}" pid="105" name="T0?L7.7.4.1">
    <vt:lpwstr>Плата за землю</vt:lpwstr>
  </property>
  <property fmtid="{D5CDD505-2E9C-101B-9397-08002B2CF9AE}" pid="106" name="T0?L7.7.4.2">
    <vt:lpwstr>Налог на имущество</vt:lpwstr>
  </property>
  <property fmtid="{D5CDD505-2E9C-101B-9397-08002B2CF9AE}" pid="107" name="T0?L7.7.4.3">
    <vt:lpwstr>Транспортный налог</vt:lpwstr>
  </property>
  <property fmtid="{D5CDD505-2E9C-101B-9397-08002B2CF9AE}" pid="108" name="T0?L7.7.4.4">
    <vt:lpwstr>Водный налог</vt:lpwstr>
  </property>
  <property fmtid="{D5CDD505-2E9C-101B-9397-08002B2CF9AE}" pid="109" name="T0?L7.7.4.5">
    <vt:lpwstr>Прочие налоги</vt:lpwstr>
  </property>
  <property fmtid="{D5CDD505-2E9C-101B-9397-08002B2CF9AE}" pid="110" name="T0?L7.7.5">
    <vt:lpwstr>Плата за предельно допустимые выбросы загрязняющих веществ</vt:lpwstr>
  </property>
  <property fmtid="{D5CDD505-2E9C-101B-9397-08002B2CF9AE}" pid="111" name="T0?L7.7.6">
    <vt:lpwstr>Обеспечение нормальных условий труда и ТБ</vt:lpwstr>
  </property>
  <property fmtid="{D5CDD505-2E9C-101B-9397-08002B2CF9AE}" pid="112" name="T0?L7.7.7">
    <vt:lpwstr>Плата за аренду имущества</vt:lpwstr>
  </property>
  <property fmtid="{D5CDD505-2E9C-101B-9397-08002B2CF9AE}" pid="113" name="T0?L7.7.8">
    <vt:lpwstr>Расходы на командировки</vt:lpwstr>
  </property>
  <property fmtid="{D5CDD505-2E9C-101B-9397-08002B2CF9AE}" pid="114" name="T0?L7.7.9">
    <vt:lpwstr>Расходы на обучение</vt:lpwstr>
  </property>
  <property fmtid="{D5CDD505-2E9C-101B-9397-08002B2CF9AE}" pid="115" name="T0?L8">
    <vt:lpwstr>Внереализационные расходы, всего</vt:lpwstr>
  </property>
  <property fmtid="{D5CDD505-2E9C-101B-9397-08002B2CF9AE}" pid="116" name="T0?L8.1">
    <vt:lpwstr>Расходы на услуги банков</vt:lpwstr>
  </property>
  <property fmtid="{D5CDD505-2E9C-101B-9397-08002B2CF9AE}" pid="117" name="T0?L8.2">
    <vt:lpwstr>Проценты за пользование кредитом</vt:lpwstr>
  </property>
  <property fmtid="{D5CDD505-2E9C-101B-9397-08002B2CF9AE}" pid="118" name="T0?L8.3">
    <vt:lpwstr>Налог на имущество</vt:lpwstr>
  </property>
  <property fmtid="{D5CDD505-2E9C-101B-9397-08002B2CF9AE}" pid="119" name="T0?L8.4">
    <vt:lpwstr>Расходы на консервацию основных производственных средств</vt:lpwstr>
  </property>
  <property fmtid="{D5CDD505-2E9C-101B-9397-08002B2CF9AE}" pid="120" name="T0?L8.5">
    <vt:lpwstr>Расходы на формирование резервов по сомнительным долгам</vt:lpwstr>
  </property>
  <property fmtid="{D5CDD505-2E9C-101B-9397-08002B2CF9AE}" pid="121" name="T0?L8.6">
    <vt:lpwstr>Другие обоснованные расходы</vt:lpwstr>
  </property>
  <property fmtid="{D5CDD505-2E9C-101B-9397-08002B2CF9AE}" pid="122" name="T0?L9">
    <vt:lpwstr>ИТОГО расходы, учитываемые в целях налогообложения</vt:lpwstr>
  </property>
  <property fmtid="{D5CDD505-2E9C-101B-9397-08002B2CF9AE}" pid="123" name="T0?L9.1">
    <vt:lpwstr>Расходы на производство электрической энергии</vt:lpwstr>
  </property>
  <property fmtid="{D5CDD505-2E9C-101B-9397-08002B2CF9AE}" pid="124" name="T0?L9.2">
    <vt:lpwstr>Расходы на производство тепловой энергии</vt:lpwstr>
  </property>
  <property fmtid="{D5CDD505-2E9C-101B-9397-08002B2CF9AE}" pid="125" name="T0?L9.3">
    <vt:lpwstr>Расходы на производство прочей продукции</vt:lpwstr>
  </property>
  <property fmtid="{D5CDD505-2E9C-101B-9397-08002B2CF9AE}" pid="126" name="T0?L9.3.1">
    <vt:lpwstr>Условно-постоянные расходы на производство электрической энергии</vt:lpwstr>
  </property>
  <property fmtid="{D5CDD505-2E9C-101B-9397-08002B2CF9AE}" pid="127" name="T0?L9.3.2">
    <vt:lpwstr>Условно-постоянные расходы на производство электрической энергии</vt:lpwstr>
  </property>
  <property fmtid="{D5CDD505-2E9C-101B-9397-08002B2CF9AE}" pid="128" name="T0?L9.4">
    <vt:lpwstr>Условно-постоянные расходы</vt:lpwstr>
  </property>
  <property fmtid="{D5CDD505-2E9C-101B-9397-08002B2CF9AE}" pid="129" name="T0?L9.4.1">
    <vt:lpwstr>Условно-постоянные расходы на производство электрической энергии</vt:lpwstr>
  </property>
  <property fmtid="{D5CDD505-2E9C-101B-9397-08002B2CF9AE}" pid="130" name="T0?L9.4.2">
    <vt:lpwstr>Условно-постоянные расходы на производство тепловой энергии</vt:lpwstr>
  </property>
  <property fmtid="{D5CDD505-2E9C-101B-9397-08002B2CF9AE}" pid="131" name="T0?L9.4.3">
    <vt:lpwstr>Условно-постоянные расходы - прочая продукция (услуги)</vt:lpwstr>
  </property>
  <property fmtid="{D5CDD505-2E9C-101B-9397-08002B2CF9AE}" pid="132" name="T10?L1">
    <vt:lpwstr>Услуги производственного характера - по видам услуг</vt:lpwstr>
  </property>
  <property fmtid="{D5CDD505-2E9C-101B-9397-08002B2CF9AE}" pid="133" name="T10?L1.1">
    <vt:lpwstr>Услуги производственного характера - всего</vt:lpwstr>
  </property>
  <property fmtid="{D5CDD505-2E9C-101B-9397-08002B2CF9AE}" pid="134" name="T10?L1.1.x">
    <vt:lpwstr>Автотранспортные услуги - по договорам на перевозку</vt:lpwstr>
  </property>
  <property fmtid="{D5CDD505-2E9C-101B-9397-08002B2CF9AE}" pid="135" name="T10?L1.2">
    <vt:lpwstr>Услуги железнодорожного транспорта по перевозке твердого и жидкого топлива - всего</vt:lpwstr>
  </property>
  <property fmtid="{D5CDD505-2E9C-101B-9397-08002B2CF9AE}" pid="136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37" name="T10?L2">
    <vt:lpwstr>Пуско-наладочные работы (в соответствии с планом) - всего</vt:lpwstr>
  </property>
  <property fmtid="{D5CDD505-2E9C-101B-9397-08002B2CF9AE}" pid="138" name="T10?L2.x">
    <vt:lpwstr>Пуско-наладочные работы (в соответствии с планом) - по договорам</vt:lpwstr>
  </property>
  <property fmtid="{D5CDD505-2E9C-101B-9397-08002B2CF9AE}" pid="139" name="T10?L3">
    <vt:lpwstr>Прочие услуги - всего</vt:lpwstr>
  </property>
  <property fmtid="{D5CDD505-2E9C-101B-9397-08002B2CF9AE}" pid="140" name="T10?L3.x">
    <vt:lpwstr>Прочие услуги - по договорам</vt:lpwstr>
  </property>
  <property fmtid="{D5CDD505-2E9C-101B-9397-08002B2CF9AE}" pid="141" name="T10?L4">
    <vt:lpwstr>Услуги производственного характера - всего</vt:lpwstr>
  </property>
  <property fmtid="{D5CDD505-2E9C-101B-9397-08002B2CF9AE}" pid="142" name="T11?L1">
    <vt:lpwstr>Услуги непроизводственного характера - по видам услуг</vt:lpwstr>
  </property>
  <property fmtid="{D5CDD505-2E9C-101B-9397-08002B2CF9AE}" pid="143" name="T11?L1.1">
    <vt:lpwstr>Услуги непроизводственного характера - всего</vt:lpwstr>
  </property>
  <property fmtid="{D5CDD505-2E9C-101B-9397-08002B2CF9AE}" pid="144" name="T11?L1.x">
    <vt:lpwstr>Услуги связи - по договорам на оказание услуги</vt:lpwstr>
  </property>
  <property fmtid="{D5CDD505-2E9C-101B-9397-08002B2CF9AE}" pid="145" name="T11?L10">
    <vt:lpwstr>Услуги непроизводственного характера - всего</vt:lpwstr>
  </property>
  <property fmtid="{D5CDD505-2E9C-101B-9397-08002B2CF9AE}" pid="146" name="T11?L2">
    <vt:lpwstr>Услуги ВОХР - всего</vt:lpwstr>
  </property>
  <property fmtid="{D5CDD505-2E9C-101B-9397-08002B2CF9AE}" pid="147" name="T11?L2.x">
    <vt:lpwstr>Услуги ВОХР - по договорам на оказание услуги</vt:lpwstr>
  </property>
  <property fmtid="{D5CDD505-2E9C-101B-9397-08002B2CF9AE}" pid="148" name="T11?L3">
    <vt:lpwstr>Услуги по пожарной безопасности - всего</vt:lpwstr>
  </property>
  <property fmtid="{D5CDD505-2E9C-101B-9397-08002B2CF9AE}" pid="149" name="T11?L3.x">
    <vt:lpwstr>Услуги по пожарной безопасности - по договорам на оказание услуги</vt:lpwstr>
  </property>
  <property fmtid="{D5CDD505-2E9C-101B-9397-08002B2CF9AE}" pid="150" name="T11?L4">
    <vt:lpwstr>Услуги юридические - всего</vt:lpwstr>
  </property>
  <property fmtid="{D5CDD505-2E9C-101B-9397-08002B2CF9AE}" pid="151" name="T11?L4.x">
    <vt:lpwstr>Услуги юридические - по договорам на оказание услуги</vt:lpwstr>
  </property>
  <property fmtid="{D5CDD505-2E9C-101B-9397-08002B2CF9AE}" pid="152" name="T11?L5">
    <vt:lpwstr>Услуги информационные - всего</vt:lpwstr>
  </property>
  <property fmtid="{D5CDD505-2E9C-101B-9397-08002B2CF9AE}" pid="153" name="T11?L5.x">
    <vt:lpwstr>Услуги информационные - по договорам на оказание услуги</vt:lpwstr>
  </property>
  <property fmtid="{D5CDD505-2E9C-101B-9397-08002B2CF9AE}" pid="154" name="T11?L6">
    <vt:lpwstr>Услуги аудиторские - всего</vt:lpwstr>
  </property>
  <property fmtid="{D5CDD505-2E9C-101B-9397-08002B2CF9AE}" pid="155" name="T11?L6.x">
    <vt:lpwstr>Услуги аудиторские - по договорам на оказание услуги</vt:lpwstr>
  </property>
  <property fmtid="{D5CDD505-2E9C-101B-9397-08002B2CF9AE}" pid="156" name="T11?L7">
    <vt:lpwstr>Услуи по водоснабжению и канализации - всего</vt:lpwstr>
  </property>
  <property fmtid="{D5CDD505-2E9C-101B-9397-08002B2CF9AE}" pid="157" name="T11?L7.1">
    <vt:lpwstr>Услуги по водоснабжению - всего</vt:lpwstr>
  </property>
  <property fmtid="{D5CDD505-2E9C-101B-9397-08002B2CF9AE}" pid="158" name="T11?L7.1.x">
    <vt:lpwstr>Услуги по водоснабжению - по договорам на оказание услуги</vt:lpwstr>
  </property>
  <property fmtid="{D5CDD505-2E9C-101B-9397-08002B2CF9AE}" pid="159" name="T11?L7.2">
    <vt:lpwstr>Услуги по сбору сточных вод - всего</vt:lpwstr>
  </property>
  <property fmtid="{D5CDD505-2E9C-101B-9397-08002B2CF9AE}" pid="160" name="T11?L7.2.x">
    <vt:lpwstr>Услуги по сбору сточных вод - по договорам на оказание услуги</vt:lpwstr>
  </property>
  <property fmtid="{D5CDD505-2E9C-101B-9397-08002B2CF9AE}" pid="161" name="T11?L8">
    <vt:lpwstr>Услуги по профдезинфекции - всего</vt:lpwstr>
  </property>
  <property fmtid="{D5CDD505-2E9C-101B-9397-08002B2CF9AE}" pid="162" name="T11?L8.x">
    <vt:lpwstr>Услуги по профдезинфекции - по договорам на оказание услуги</vt:lpwstr>
  </property>
  <property fmtid="{D5CDD505-2E9C-101B-9397-08002B2CF9AE}" pid="163" name="T11?L9">
    <vt:lpwstr>Прочие непроизводственные услуги - всего</vt:lpwstr>
  </property>
  <property fmtid="{D5CDD505-2E9C-101B-9397-08002B2CF9AE}" pid="164" name="T11?L9.x">
    <vt:lpwstr>Прочие непроизводственные услуги - по договорам на оказание услуги</vt:lpwstr>
  </property>
  <property fmtid="{D5CDD505-2E9C-101B-9397-08002B2CF9AE}" pid="165" name="T11?axis?R?ВРАС">
    <vt:lpwstr>Услуги непроизводственного характера - по видам услуг</vt:lpwstr>
  </property>
  <property fmtid="{D5CDD505-2E9C-101B-9397-08002B2CF9AE}" pid="166" name="T12?L1">
    <vt:lpwstr>Налог на землю</vt:lpwstr>
  </property>
  <property fmtid="{D5CDD505-2E9C-101B-9397-08002B2CF9AE}" pid="167" name="T12?L1.1">
    <vt:lpwstr>Площадь земли в собственности</vt:lpwstr>
  </property>
  <property fmtid="{D5CDD505-2E9C-101B-9397-08002B2CF9AE}" pid="168" name="T12?L2">
    <vt:lpwstr>Налог на землю</vt:lpwstr>
  </property>
  <property fmtid="{D5CDD505-2E9C-101B-9397-08002B2CF9AE}" pid="169" name="T12?L2.1">
    <vt:lpwstr>Кадастровая стоимость земель</vt:lpwstr>
  </property>
  <property fmtid="{D5CDD505-2E9C-101B-9397-08002B2CF9AE}" pid="170" name="T12?L2.1.x">
    <vt:lpwstr>Площадь арендованой земли - по договорам на аренду</vt:lpwstr>
  </property>
  <property fmtid="{D5CDD505-2E9C-101B-9397-08002B2CF9AE}" pid="171" name="T12?L2.x">
    <vt:lpwstr>Арендная плата - по договорам на аренду</vt:lpwstr>
  </property>
  <property fmtid="{D5CDD505-2E9C-101B-9397-08002B2CF9AE}" pid="172" name="T12?L3">
    <vt:lpwstr>Арендная плата - всего</vt:lpwstr>
  </property>
  <property fmtid="{D5CDD505-2E9C-101B-9397-08002B2CF9AE}" pid="173" name="T12?L3.1">
    <vt:lpwstr>Площадь арендованой земли - всего</vt:lpwstr>
  </property>
  <property fmtid="{D5CDD505-2E9C-101B-9397-08002B2CF9AE}" pid="174" name="T12?L3.1.x">
    <vt:lpwstr>Площадь арендованой земли - по договорам на аренду</vt:lpwstr>
  </property>
  <property fmtid="{D5CDD505-2E9C-101B-9397-08002B2CF9AE}" pid="175" name="T12?L3.x">
    <vt:lpwstr>Арендная плата - по договорам на аренду</vt:lpwstr>
  </property>
  <property fmtid="{D5CDD505-2E9C-101B-9397-08002B2CF9AE}" pid="176" name="T12?L4">
    <vt:lpwstr>Плата за землю - всего</vt:lpwstr>
  </property>
  <property fmtid="{D5CDD505-2E9C-101B-9397-08002B2CF9AE}" pid="177" name="T13?L1">
    <vt:lpwstr>Среднегодовая стоимость основных средств - всего</vt:lpwstr>
  </property>
  <property fmtid="{D5CDD505-2E9C-101B-9397-08002B2CF9AE}" pid="178" name="T13?L1.1">
    <vt:lpwstr>Выработка электроэнергии</vt:lpwstr>
  </property>
  <property fmtid="{D5CDD505-2E9C-101B-9397-08002B2CF9AE}" pid="179" name="T13?L1.2">
    <vt:lpwstr>Выработка теплоэнергии</vt:lpwstr>
  </property>
  <property fmtid="{D5CDD505-2E9C-101B-9397-08002B2CF9AE}" pid="180" name="T13?L2">
    <vt:lpwstr>Плата за забор воды для технологических нужд из водных объектов</vt:lpwstr>
  </property>
  <property fmtid="{D5CDD505-2E9C-101B-9397-08002B2CF9AE}" pid="181" name="T13?L2.1">
    <vt:lpwstr>Плата за забор воды для технологических нужд из поверхностных источников</vt:lpwstr>
  </property>
  <property fmtid="{D5CDD505-2E9C-101B-9397-08002B2CF9AE}" pid="182" name="T13?L2.1.1">
    <vt:lpwstr>Объем забора воды для технологических нужд из поверхностных источников - объем</vt:lpwstr>
  </property>
  <property fmtid="{D5CDD505-2E9C-101B-9397-08002B2CF9AE}" pid="183" name="T13?L2.1.2">
    <vt:lpwstr>Ставка за забор воды для технологических нужд из поверхностных источников - ставка</vt:lpwstr>
  </property>
  <property fmtid="{D5CDD505-2E9C-101B-9397-08002B2CF9AE}" pid="184" name="T13?L2.2">
    <vt:lpwstr>Плата за забор воды для технологических нужд из подземного горизонта</vt:lpwstr>
  </property>
  <property fmtid="{D5CDD505-2E9C-101B-9397-08002B2CF9AE}" pid="185" name="T13?L2.2.1">
    <vt:lpwstr>Объем забора воды для технологических нужд из подземного горизонта - объем</vt:lpwstr>
  </property>
  <property fmtid="{D5CDD505-2E9C-101B-9397-08002B2CF9AE}" pid="186" name="T13?L2.2.2">
    <vt:lpwstr>Ставка за забор воды для технологических нужд из подземного горизонта - ставка</vt:lpwstr>
  </property>
  <property fmtid="{D5CDD505-2E9C-101B-9397-08002B2CF9AE}" pid="187" name="T13?L3">
    <vt:lpwstr>Плата за сброс сточных вод</vt:lpwstr>
  </property>
  <property fmtid="{D5CDD505-2E9C-101B-9397-08002B2CF9AE}" pid="188" name="T13?L4">
    <vt:lpwstr>Всего водный налог</vt:lpwstr>
  </property>
  <property fmtid="{D5CDD505-2E9C-101B-9397-08002B2CF9AE}" pid="189" name="T13?item_ext?РОСТ">
    <vt:lpwstr>темп роста к предшествующему периоду</vt:lpwstr>
  </property>
  <property fmtid="{D5CDD505-2E9C-101B-9397-08002B2CF9AE}" pid="190" name="T14?L1">
    <vt:lpwstr>Прочие налоги - по видам налогов</vt:lpwstr>
  </property>
  <property fmtid="{D5CDD505-2E9C-101B-9397-08002B2CF9AE}" pid="191" name="T14?L1.1">
    <vt:lpwstr>Налогооблагаемая база по прочим налогам - по видам налогов</vt:lpwstr>
  </property>
  <property fmtid="{D5CDD505-2E9C-101B-9397-08002B2CF9AE}" pid="192" name="T14?L1.2">
    <vt:lpwstr>Ставка по прочим налогам - по видам налогов</vt:lpwstr>
  </property>
  <property fmtid="{D5CDD505-2E9C-101B-9397-08002B2CF9AE}" pid="193" name="T14?L2">
    <vt:lpwstr>Всего прочих налогов</vt:lpwstr>
  </property>
  <property fmtid="{D5CDD505-2E9C-101B-9397-08002B2CF9AE}" pid="194" name="T15?L1">
    <vt:lpwstr>Выбросы в атмосферу от стационарных источников</vt:lpwstr>
  </property>
  <property fmtid="{D5CDD505-2E9C-101B-9397-08002B2CF9AE}" pid="195" name="T15?L2">
    <vt:lpwstr>Выбросы в атмосферу от передвижных источников</vt:lpwstr>
  </property>
  <property fmtid="{D5CDD505-2E9C-101B-9397-08002B2CF9AE}" pid="196" name="T15?L3">
    <vt:lpwstr>Складирование и захоронение отходов</vt:lpwstr>
  </property>
  <property fmtid="{D5CDD505-2E9C-101B-9397-08002B2CF9AE}" pid="197" name="T15?L4">
    <vt:lpwstr>Выбросы в водоемы</vt:lpwstr>
  </property>
  <property fmtid="{D5CDD505-2E9C-101B-9397-08002B2CF9AE}" pid="198" name="T15?L5">
    <vt:lpwstr>Прочие экологические платежи</vt:lpwstr>
  </property>
  <property fmtid="{D5CDD505-2E9C-101B-9397-08002B2CF9AE}" pid="199" name="T15?L6">
    <vt:lpwstr>Экологические платежи - всего</vt:lpwstr>
  </property>
  <property fmtid="{D5CDD505-2E9C-101B-9397-08002B2CF9AE}" pid="200" name="T16?L1">
    <vt:lpwstr>Расходы на обучение - по учебным заведениям</vt:lpwstr>
  </property>
  <property fmtid="{D5CDD505-2E9C-101B-9397-08002B2CF9AE}" pid="201" name="T16?L1.1">
    <vt:lpwstr>Расходы на обучение  -всего</vt:lpwstr>
  </property>
  <property fmtid="{D5CDD505-2E9C-101B-9397-08002B2CF9AE}" pid="202" name="T16?L1.x">
    <vt:lpwstr>Расходы на обучение - по договорам на обучение</vt:lpwstr>
  </property>
  <property fmtid="{D5CDD505-2E9C-101B-9397-08002B2CF9AE}" pid="203" name="T16?L2">
    <vt:lpwstr>Итого расходов на обучение</vt:lpwstr>
  </property>
  <property fmtid="{D5CDD505-2E9C-101B-9397-08002B2CF9AE}" pid="204" name="T16?item_ext?ЧЕЛ">
    <vt:lpwstr>человек</vt:lpwstr>
  </property>
  <property fmtid="{D5CDD505-2E9C-101B-9397-08002B2CF9AE}" pid="205" name="T17.1?L1">
    <vt:lpwstr>Количество командированных</vt:lpwstr>
  </property>
  <property fmtid="{D5CDD505-2E9C-101B-9397-08002B2CF9AE}" pid="206" name="T17.1?L2">
    <vt:lpwstr>Количество человеко-дней</vt:lpwstr>
  </property>
  <property fmtid="{D5CDD505-2E9C-101B-9397-08002B2CF9AE}" pid="207" name="T17.1?L3">
    <vt:lpwstr>Оплата проезда к месту командировки</vt:lpwstr>
  </property>
  <property fmtid="{D5CDD505-2E9C-101B-9397-08002B2CF9AE}" pid="208" name="T17.1?L3.1">
    <vt:lpwstr>Стоимость проезда в одну сторону</vt:lpwstr>
  </property>
  <property fmtid="{D5CDD505-2E9C-101B-9397-08002B2CF9AE}" pid="209" name="T17.1?L4">
    <vt:lpwstr>Наем жилого помещения</vt:lpwstr>
  </property>
  <property fmtid="{D5CDD505-2E9C-101B-9397-08002B2CF9AE}" pid="210" name="T17.1?L4.1">
    <vt:lpwstr>Стоимость 1 суток найма жилого помещения</vt:lpwstr>
  </property>
  <property fmtid="{D5CDD505-2E9C-101B-9397-08002B2CF9AE}" pid="211" name="T17.1?L5">
    <vt:lpwstr>Суточные в пределах норм</vt:lpwstr>
  </property>
  <property fmtid="{D5CDD505-2E9C-101B-9397-08002B2CF9AE}" pid="212" name="T17.1?L5.1">
    <vt:lpwstr>Размер суточных</vt:lpwstr>
  </property>
  <property fmtid="{D5CDD505-2E9C-101B-9397-08002B2CF9AE}" pid="213" name="T17.1?L6">
    <vt:lpwstr>Оформление виз, паспортов и т.п.</vt:lpwstr>
  </property>
  <property fmtid="{D5CDD505-2E9C-101B-9397-08002B2CF9AE}" pid="214" name="T17.1?L7">
    <vt:lpwstr>Прочие расходы на командировки - по видам расходов</vt:lpwstr>
  </property>
  <property fmtid="{D5CDD505-2E9C-101B-9397-08002B2CF9AE}" pid="215" name="T17.1?L8">
    <vt:lpwstr>Расходы на командировки - всего</vt:lpwstr>
  </property>
  <property fmtid="{D5CDD505-2E9C-101B-9397-08002B2CF9AE}" pid="216" name="T17.1?item_ext?ВСЕГО">
    <vt:lpwstr>всего</vt:lpwstr>
  </property>
  <property fmtid="{D5CDD505-2E9C-101B-9397-08002B2CF9AE}" pid="217" name="T17?L1">
    <vt:lpwstr>Количество командированных</vt:lpwstr>
  </property>
  <property fmtid="{D5CDD505-2E9C-101B-9397-08002B2CF9AE}" pid="218" name="T17?L2">
    <vt:lpwstr>Количество человеко-дней в командировках</vt:lpwstr>
  </property>
  <property fmtid="{D5CDD505-2E9C-101B-9397-08002B2CF9AE}" pid="219" name="T17?L3">
    <vt:lpwstr>Оплата проезда к месту командировки</vt:lpwstr>
  </property>
  <property fmtid="{D5CDD505-2E9C-101B-9397-08002B2CF9AE}" pid="220" name="T17?L4">
    <vt:lpwstr>Наем жилого помещения для командированных</vt:lpwstr>
  </property>
  <property fmtid="{D5CDD505-2E9C-101B-9397-08002B2CF9AE}" pid="221" name="T17?L5">
    <vt:lpwstr>Суточные в пределах норм</vt:lpwstr>
  </property>
  <property fmtid="{D5CDD505-2E9C-101B-9397-08002B2CF9AE}" pid="222" name="T17?L6">
    <vt:lpwstr>Оформление виз, паспортов и т.п.</vt:lpwstr>
  </property>
  <property fmtid="{D5CDD505-2E9C-101B-9397-08002B2CF9AE}" pid="223" name="T17?L7">
    <vt:lpwstr>Прочие расходы на командировки - по видам расходов</vt:lpwstr>
  </property>
  <property fmtid="{D5CDD505-2E9C-101B-9397-08002B2CF9AE}" pid="224" name="T17?L8">
    <vt:lpwstr>Расходы на командировки - всего</vt:lpwstr>
  </property>
  <property fmtid="{D5CDD505-2E9C-101B-9397-08002B2CF9AE}" pid="225" name="T18?L1">
    <vt:lpwstr>Расходы на страхование - по видам расходов</vt:lpwstr>
  </property>
  <property fmtid="{D5CDD505-2E9C-101B-9397-08002B2CF9AE}" pid="226" name="T18?L1.1">
    <vt:lpwstr>Расходы на страхование - всего</vt:lpwstr>
  </property>
  <property fmtid="{D5CDD505-2E9C-101B-9397-08002B2CF9AE}" pid="227" name="T18?L1.x">
    <vt:lpwstr>Страхование имущества - по договорам страхования</vt:lpwstr>
  </property>
  <property fmtid="{D5CDD505-2E9C-101B-9397-08002B2CF9AE}" pid="228" name="T18?L2">
    <vt:lpwstr>Страхование ответственности опасных производственных объектов - всего</vt:lpwstr>
  </property>
  <property fmtid="{D5CDD505-2E9C-101B-9397-08002B2CF9AE}" pid="229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30" name="T18?L3">
    <vt:lpwstr>Страхование ответственности гидротехнических сооружений - всего</vt:lpwstr>
  </property>
  <property fmtid="{D5CDD505-2E9C-101B-9397-08002B2CF9AE}" pid="231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32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33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34" name="T18?L5">
    <vt:lpwstr>Страхование работников от несчастных случаев - всего</vt:lpwstr>
  </property>
  <property fmtid="{D5CDD505-2E9C-101B-9397-08002B2CF9AE}" pid="235" name="T18?L5.x">
    <vt:lpwstr>Страхование работников от несчастных случаев - по договорам страхования</vt:lpwstr>
  </property>
  <property fmtid="{D5CDD505-2E9C-101B-9397-08002B2CF9AE}" pid="236" name="T18?L6">
    <vt:lpwstr>Прочие страховые платежи - всего</vt:lpwstr>
  </property>
  <property fmtid="{D5CDD505-2E9C-101B-9397-08002B2CF9AE}" pid="237" name="T18?L6.x">
    <vt:lpwstr>Прочие страховые платежи - по договорам страхования</vt:lpwstr>
  </property>
  <property fmtid="{D5CDD505-2E9C-101B-9397-08002B2CF9AE}" pid="238" name="T18?L7">
    <vt:lpwstr>Всего страховых платежей</vt:lpwstr>
  </property>
  <property fmtid="{D5CDD505-2E9C-101B-9397-08002B2CF9AE}" pid="239" name="T19?Data">
    <vt:lpwstr>Расходы на НИОКР</vt:lpwstr>
  </property>
  <property fmtid="{D5CDD505-2E9C-101B-9397-08002B2CF9AE}" pid="240" name="T19?L1">
    <vt:lpwstr>Расходы на НИОКР - по видам расходов</vt:lpwstr>
  </property>
  <property fmtid="{D5CDD505-2E9C-101B-9397-08002B2CF9AE}" pid="241" name="T19?L1.1">
    <vt:lpwstr>Расходы на НИОКР - всего</vt:lpwstr>
  </property>
  <property fmtid="{D5CDD505-2E9C-101B-9397-08002B2CF9AE}" pid="242" name="T19?L1.x">
    <vt:lpwstr>Расходы на НИОКР - по договорам на работы</vt:lpwstr>
  </property>
  <property fmtid="{D5CDD505-2E9C-101B-9397-08002B2CF9AE}" pid="243" name="T19?L2">
    <vt:lpwstr>Расходы на НИОКР - всего</vt:lpwstr>
  </property>
  <property fmtid="{D5CDD505-2E9C-101B-9397-08002B2CF9AE}" pid="244" name="T1?L1">
    <vt:lpwstr>Установленная мощность на начало регулируемого периода</vt:lpwstr>
  </property>
  <property fmtid="{D5CDD505-2E9C-101B-9397-08002B2CF9AE}" pid="245" name="T1?L1.1.1">
    <vt:lpwstr>Средневзвешенный тариф</vt:lpwstr>
  </property>
  <property fmtid="{D5CDD505-2E9C-101B-9397-08002B2CF9AE}" pid="246" name="T1?L1.1.1.1">
    <vt:lpwstr>Средневзвешенный тариф для населения</vt:lpwstr>
  </property>
  <property fmtid="{D5CDD505-2E9C-101B-9397-08002B2CF9AE}" pid="247" name="T1?L1.1.2">
    <vt:lpwstr>Товарная продукция </vt:lpwstr>
  </property>
  <property fmtid="{D5CDD505-2E9C-101B-9397-08002B2CF9AE}" pid="248" name="T1?L1.1.2.1">
    <vt:lpwstr>Товарная продукция топливо</vt:lpwstr>
  </property>
  <property fmtid="{D5CDD505-2E9C-101B-9397-08002B2CF9AE}" pid="249" name="T1?L1.1.2.1.1">
    <vt:lpwstr>Товарная продукция топливо: Вид</vt:lpwstr>
  </property>
  <property fmtid="{D5CDD505-2E9C-101B-9397-08002B2CF9AE}" pid="250" name="T1?L1.1.2.1.2">
    <vt:lpwstr>Товарная продукция топливо: Цена</vt:lpwstr>
  </property>
  <property fmtid="{D5CDD505-2E9C-101B-9397-08002B2CF9AE}" pid="251" name="T1?L1.1.2.1.3">
    <vt:lpwstr>Товарная продукция топливо: Объем </vt:lpwstr>
  </property>
  <property fmtid="{D5CDD505-2E9C-101B-9397-08002B2CF9AE}" pid="252" name="T1?L1.1.2.2">
    <vt:lpwstr>Товарная продукция амортизация</vt:lpwstr>
  </property>
  <property fmtid="{D5CDD505-2E9C-101B-9397-08002B2CF9AE}" pid="253" name="T1?L1.1.2.3">
    <vt:lpwstr>Товарная продукция  ФОТ и отчисления на социальные нужды</vt:lpwstr>
  </property>
  <property fmtid="{D5CDD505-2E9C-101B-9397-08002B2CF9AE}" pid="254" name="T1?L1.1.2.4">
    <vt:lpwstr>Товарная продукция прочие затраты</vt:lpwstr>
  </property>
  <property fmtid="{D5CDD505-2E9C-101B-9397-08002B2CF9AE}" pid="255" name="T1?L1.1.2.4.1">
    <vt:lpwstr>Товарная продукция прочие затраты: допдоходы</vt:lpwstr>
  </property>
  <property fmtid="{D5CDD505-2E9C-101B-9397-08002B2CF9AE}" pid="256" name="T1?L1.1.2.4.2">
    <vt:lpwstr>Товарная продукция прочие затраты: выпадающие доходы</vt:lpwstr>
  </property>
  <property fmtid="{D5CDD505-2E9C-101B-9397-08002B2CF9AE}" pid="257" name="T1?L1.1.2.5">
    <vt:lpwstr>Товарная продукция: Прибыль</vt:lpwstr>
  </property>
  <property fmtid="{D5CDD505-2E9C-101B-9397-08002B2CF9AE}" pid="258" name="T1?L1.1.2.6">
    <vt:lpwstr>Товарная продукция: Инвестиции</vt:lpwstr>
  </property>
  <property fmtid="{D5CDD505-2E9C-101B-9397-08002B2CF9AE}" pid="259" name="T1?L1.1.2.7">
    <vt:lpwstr>Товарная продукция: Полезный отпуск т/э</vt:lpwstr>
  </property>
  <property fmtid="{D5CDD505-2E9C-101B-9397-08002B2CF9AE}" pid="260" name="T1?L1.1.2.7.1">
    <vt:lpwstr>Товарная продукция: Полезный отпуск т/э для населения</vt:lpwstr>
  </property>
  <property fmtid="{D5CDD505-2E9C-101B-9397-08002B2CF9AE}" pid="261" name="T1?L2">
    <vt:lpwstr>Ввод мощности в регулируемом периоде</vt:lpwstr>
  </property>
  <property fmtid="{D5CDD505-2E9C-101B-9397-08002B2CF9AE}" pid="262" name="T1?L3">
    <vt:lpwstr>Вывод мощности в регулируемом периоде</vt:lpwstr>
  </property>
  <property fmtid="{D5CDD505-2E9C-101B-9397-08002B2CF9AE}" pid="263" name="T1?L4">
    <vt:lpwstr>Установленная мощность на конец регулируемого периода</vt:lpwstr>
  </property>
  <property fmtid="{D5CDD505-2E9C-101B-9397-08002B2CF9AE}" pid="264" name="T1?L5">
    <vt:lpwstr>Средняя установленная мощность в регулируемом периоде</vt:lpwstr>
  </property>
  <property fmtid="{D5CDD505-2E9C-101B-9397-08002B2CF9AE}" pid="265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266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267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268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269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270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271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272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273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274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275" name="T1?L9">
    <vt:lpwstr>Рабочая мощность</vt:lpwstr>
  </property>
  <property fmtid="{D5CDD505-2E9C-101B-9397-08002B2CF9AE}" pid="276" name="T1?M1">
    <vt:lpwstr>Номер решения (для населения)</vt:lpwstr>
  </property>
  <property fmtid="{D5CDD505-2E9C-101B-9397-08002B2CF9AE}" pid="277" name="T1?M2">
    <vt:lpwstr>Номер решения (для населения)</vt:lpwstr>
  </property>
  <property fmtid="{D5CDD505-2E9C-101B-9397-08002B2CF9AE}" pid="278" name="T2.1?L1">
    <vt:lpwstr>Выработка электроэнергии - всего</vt:lpwstr>
  </property>
  <property fmtid="{D5CDD505-2E9C-101B-9397-08002B2CF9AE}" pid="279" name="T2.1?L10">
    <vt:lpwstr>Нормативный уд. расход усл.топлива на пр-во э/э</vt:lpwstr>
  </property>
  <property fmtid="{D5CDD505-2E9C-101B-9397-08002B2CF9AE}" pid="280" name="T2.1?L11">
    <vt:lpwstr>Расход усл. топлива на пр-во э/э</vt:lpwstr>
  </property>
  <property fmtid="{D5CDD505-2E9C-101B-9397-08002B2CF9AE}" pid="281" name="T2.1?L12">
    <vt:lpwstr>Выработка теплоэнергии</vt:lpwstr>
  </property>
  <property fmtid="{D5CDD505-2E9C-101B-9397-08002B2CF9AE}" pid="282" name="T2.1?L13">
    <vt:lpwstr>Нормативный уд. расход усл.топлива на пр-во т/э</vt:lpwstr>
  </property>
  <property fmtid="{D5CDD505-2E9C-101B-9397-08002B2CF9AE}" pid="283" name="T2.1?L14">
    <vt:lpwstr>Итого расход усл. топлива на пр-во т/э</vt:lpwstr>
  </property>
  <property fmtid="{D5CDD505-2E9C-101B-9397-08002B2CF9AE}" pid="284" name="T2.1?L15">
    <vt:lpwstr>Расход т.у.т. - всего</vt:lpwstr>
  </property>
  <property fmtid="{D5CDD505-2E9C-101B-9397-08002B2CF9AE}" pid="285" name="T2.1?L16">
    <vt:lpwstr>Удельный вес расхода топлива на э/э (п.3 / п.7)</vt:lpwstr>
  </property>
  <property fmtid="{D5CDD505-2E9C-101B-9397-08002B2CF9AE}" pid="286" name="T2.1?L17">
    <vt:lpwstr>Расход условного топлива</vt:lpwstr>
  </property>
  <property fmtid="{D5CDD505-2E9C-101B-9397-08002B2CF9AE}" pid="287" name="T2.1?L17.1">
    <vt:lpwstr>Расход условного топлива, на производство э/э</vt:lpwstr>
  </property>
  <property fmtid="{D5CDD505-2E9C-101B-9397-08002B2CF9AE}" pid="288" name="T2.1?L17.x">
    <vt:lpwstr>Расход условного топлива - по видам топлива</vt:lpwstr>
  </property>
  <property fmtid="{D5CDD505-2E9C-101B-9397-08002B2CF9AE}" pid="289" name="T2.1?L18">
    <vt:lpwstr>Доля топлива</vt:lpwstr>
  </property>
  <property fmtid="{D5CDD505-2E9C-101B-9397-08002B2CF9AE}" pid="290" name="T2.1?L18.x">
    <vt:lpwstr>Доля топлива - по видам топлива</vt:lpwstr>
  </property>
  <property fmtid="{D5CDD505-2E9C-101B-9397-08002B2CF9AE}" pid="291" name="T2.1?L19">
    <vt:lpwstr>Переводной коэффициент</vt:lpwstr>
  </property>
  <property fmtid="{D5CDD505-2E9C-101B-9397-08002B2CF9AE}" pid="292" name="T2.1?L19.x">
    <vt:lpwstr>Переводной коэффициент - по видам топлива</vt:lpwstr>
  </property>
  <property fmtid="{D5CDD505-2E9C-101B-9397-08002B2CF9AE}" pid="293" name="T2.1?L2">
    <vt:lpwstr>Расход электроэнергии на собственные нужды</vt:lpwstr>
  </property>
  <property fmtid="{D5CDD505-2E9C-101B-9397-08002B2CF9AE}" pid="294" name="T2.1?L2.1">
    <vt:lpwstr>Расход электроэнергии на собственные нужды - на производство электроэнергии</vt:lpwstr>
  </property>
  <property fmtid="{D5CDD505-2E9C-101B-9397-08002B2CF9AE}" pid="295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296" name="T2.1?L2.2">
    <vt:lpwstr>Расход электроэнергии на собственные нужды - на производство теплоэнергии</vt:lpwstr>
  </property>
  <property fmtid="{D5CDD505-2E9C-101B-9397-08002B2CF9AE}" pid="297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298" name="T2.1?L20">
    <vt:lpwstr>Расход натурального топлива</vt:lpwstr>
  </property>
  <property fmtid="{D5CDD505-2E9C-101B-9397-08002B2CF9AE}" pid="299" name="T2.1?L20.x">
    <vt:lpwstr>Расход натурального топлива - по видам топлива</vt:lpwstr>
  </property>
  <property fmtid="{D5CDD505-2E9C-101B-9397-08002B2CF9AE}" pid="300" name="T2.1?L21">
    <vt:lpwstr>Цена натурального топлива</vt:lpwstr>
  </property>
  <property fmtid="{D5CDD505-2E9C-101B-9397-08002B2CF9AE}" pid="301" name="T2.1?L21.x">
    <vt:lpwstr>Цена натурального топлива - по видам топлива</vt:lpwstr>
  </property>
  <property fmtid="{D5CDD505-2E9C-101B-9397-08002B2CF9AE}" pid="302" name="T2.1?L22">
    <vt:lpwstr>Стоимость натурального топлива</vt:lpwstr>
  </property>
  <property fmtid="{D5CDD505-2E9C-101B-9397-08002B2CF9AE}" pid="303" name="T2.1?L22.1">
    <vt:lpwstr>Стоимость натурального топлива на производство э/э</vt:lpwstr>
  </property>
  <property fmtid="{D5CDD505-2E9C-101B-9397-08002B2CF9AE}" pid="304" name="T2.1?L22.x">
    <vt:lpwstr>Стоимость натурального топлива - по видам топлива</vt:lpwstr>
  </property>
  <property fmtid="{D5CDD505-2E9C-101B-9397-08002B2CF9AE}" pid="305" name="T2.1?L23">
    <vt:lpwstr>Тариф ж/д перевозки</vt:lpwstr>
  </property>
  <property fmtid="{D5CDD505-2E9C-101B-9397-08002B2CF9AE}" pid="306" name="T2.1?L23.x">
    <vt:lpwstr>Тариф ж/д перевозки - по видам топлива</vt:lpwstr>
  </property>
  <property fmtid="{D5CDD505-2E9C-101B-9397-08002B2CF9AE}" pid="307" name="T2.1?L24">
    <vt:lpwstr>Стоимость ж/д перевозки / тариф ГРО, ПССУ</vt:lpwstr>
  </property>
  <property fmtid="{D5CDD505-2E9C-101B-9397-08002B2CF9AE}" pid="308" name="T2.1?L24.1">
    <vt:lpwstr>Стоимость ж/д перевозки / тариф ГРО, ПССУ на производство э/э</vt:lpwstr>
  </property>
  <property fmtid="{D5CDD505-2E9C-101B-9397-08002B2CF9AE}" pid="309" name="T2.1?L24.x">
    <vt:lpwstr>Стоимость ж/д перевозки / тариф ГРО, ПССУ - по видам топлива</vt:lpwstr>
  </property>
  <property fmtid="{D5CDD505-2E9C-101B-9397-08002B2CF9AE}" pid="310" name="T2.1?L25">
    <vt:lpwstr>Стоимость натурального топлива с учетом перевозки</vt:lpwstr>
  </property>
  <property fmtid="{D5CDD505-2E9C-101B-9397-08002B2CF9AE}" pid="311" name="T2.1?L25.1">
    <vt:lpwstr>Стоимость натурального топлива с учетом перевозки на производство э/э</vt:lpwstr>
  </property>
  <property fmtid="{D5CDD505-2E9C-101B-9397-08002B2CF9AE}" pid="312" name="T2.1?L25.x">
    <vt:lpwstr>Стоимость натурального топлива с учетом перевозки - по видам топлива</vt:lpwstr>
  </property>
  <property fmtid="{D5CDD505-2E9C-101B-9397-08002B2CF9AE}" pid="313" name="T2.1?L26">
    <vt:lpwstr>Цена условного топлива с учетом перевозки</vt:lpwstr>
  </property>
  <property fmtid="{D5CDD505-2E9C-101B-9397-08002B2CF9AE}" pid="314" name="T2.1?L26.1">
    <vt:lpwstr>Цена условного топлива с учетом перевозки на производство э/э</vt:lpwstr>
  </property>
  <property fmtid="{D5CDD505-2E9C-101B-9397-08002B2CF9AE}" pid="315" name="T2.1?L26.x">
    <vt:lpwstr>Цена условного топлива с учетом перевозки - по видам топлива</vt:lpwstr>
  </property>
  <property fmtid="{D5CDD505-2E9C-101B-9397-08002B2CF9AE}" pid="316" name="T2.1?L27">
    <vt:lpwstr>Цена натурального топлива с учетом перевозки</vt:lpwstr>
  </property>
  <property fmtid="{D5CDD505-2E9C-101B-9397-08002B2CF9AE}" pid="317" name="T2.1?L27.x">
    <vt:lpwstr>Цена натурального топлива с учетом перевозки - по видам топлива</vt:lpwstr>
  </property>
  <property fmtid="{D5CDD505-2E9C-101B-9397-08002B2CF9AE}" pid="318" name="T2.1?L28">
    <vt:lpwstr>Топливная составляющая тарифа</vt:lpwstr>
  </property>
  <property fmtid="{D5CDD505-2E9C-101B-9397-08002B2CF9AE}" pid="319" name="T2.1?L3">
    <vt:lpwstr>Отпуск электроэнергии с шин</vt:lpwstr>
  </property>
  <property fmtid="{D5CDD505-2E9C-101B-9397-08002B2CF9AE}" pid="320" name="T2.1?L4">
    <vt:lpwstr>Расход электроэнергии на потери в трансформаторах</vt:lpwstr>
  </property>
  <property fmtid="{D5CDD505-2E9C-101B-9397-08002B2CF9AE}" pid="321" name="T2.1?L4.1">
    <vt:lpwstr>Расход электроэнергии на потери в трансформаторах, в % к отпуску с шин</vt:lpwstr>
  </property>
  <property fmtid="{D5CDD505-2E9C-101B-9397-08002B2CF9AE}" pid="322" name="T2.1?L5">
    <vt:lpwstr>Отпуск электроэнергии в сеть РАО "ЕЭС России"</vt:lpwstr>
  </property>
  <property fmtid="{D5CDD505-2E9C-101B-9397-08002B2CF9AE}" pid="323" name="T2.1?L6">
    <vt:lpwstr>Выработка теплоэнергии</vt:lpwstr>
  </property>
  <property fmtid="{D5CDD505-2E9C-101B-9397-08002B2CF9AE}" pid="324" name="T2.1?L7">
    <vt:lpwstr>Отпуск теплоэнергии на собственные нужды</vt:lpwstr>
  </property>
  <property fmtid="{D5CDD505-2E9C-101B-9397-08002B2CF9AE}" pid="325" name="T2.1?L7.1">
    <vt:lpwstr>Отпуск теплоэнергии на собственные нужды, в % к отпуску с коллекторов</vt:lpwstr>
  </property>
  <property fmtid="{D5CDD505-2E9C-101B-9397-08002B2CF9AE}" pid="326" name="T2.1?L8">
    <vt:lpwstr>Отпуск теплоэнергии с коллекторов</vt:lpwstr>
  </property>
  <property fmtid="{D5CDD505-2E9C-101B-9397-08002B2CF9AE}" pid="327" name="T2.1?L9">
    <vt:lpwstr>Отпуск э/э с шин ТЭС</vt:lpwstr>
  </property>
  <property fmtid="{D5CDD505-2E9C-101B-9397-08002B2CF9AE}" pid="328" name="T2.1?item_ext?ГАЗ">
    <vt:lpwstr>газ</vt:lpwstr>
  </property>
  <property fmtid="{D5CDD505-2E9C-101B-9397-08002B2CF9AE}" pid="329" name="T2.1?item_ext?РОСТ">
    <vt:lpwstr>темп роста к предыдущему периоду</vt:lpwstr>
  </property>
  <property fmtid="{D5CDD505-2E9C-101B-9397-08002B2CF9AE}" pid="330" name="T2.2?L1">
    <vt:lpwstr>Выработка электроэнергии - всего</vt:lpwstr>
  </property>
  <property fmtid="{D5CDD505-2E9C-101B-9397-08002B2CF9AE}" pid="331" name="T2.2?L10">
    <vt:lpwstr>Нормативный уд. расход усл.топлива на пр-во э/э</vt:lpwstr>
  </property>
  <property fmtid="{D5CDD505-2E9C-101B-9397-08002B2CF9AE}" pid="332" name="T2.2?L11">
    <vt:lpwstr>Расход усл. топлива на пр-во э/э</vt:lpwstr>
  </property>
  <property fmtid="{D5CDD505-2E9C-101B-9397-08002B2CF9AE}" pid="333" name="T2.2?L12">
    <vt:lpwstr>Выработка теплоэнергии</vt:lpwstr>
  </property>
  <property fmtid="{D5CDD505-2E9C-101B-9397-08002B2CF9AE}" pid="334" name="T2.2?L13">
    <vt:lpwstr>Нормативный уд. расход усл.топлива на пр-во т/э</vt:lpwstr>
  </property>
  <property fmtid="{D5CDD505-2E9C-101B-9397-08002B2CF9AE}" pid="335" name="T2.2?L14">
    <vt:lpwstr>Итого расход усл. топлива на пр-во т/э</vt:lpwstr>
  </property>
  <property fmtid="{D5CDD505-2E9C-101B-9397-08002B2CF9AE}" pid="336" name="T2.2?L15">
    <vt:lpwstr>Расход т.у.т. - всего</vt:lpwstr>
  </property>
  <property fmtid="{D5CDD505-2E9C-101B-9397-08002B2CF9AE}" pid="337" name="T2.2?L16">
    <vt:lpwstr>Удельный вес расхода топлива на э/э (п.3 / п.7)</vt:lpwstr>
  </property>
  <property fmtid="{D5CDD505-2E9C-101B-9397-08002B2CF9AE}" pid="338" name="T2.2?L17">
    <vt:lpwstr>Расход условного топлива</vt:lpwstr>
  </property>
  <property fmtid="{D5CDD505-2E9C-101B-9397-08002B2CF9AE}" pid="339" name="T2.2?L17.1">
    <vt:lpwstr>Расход условного топлива, на производство э/э</vt:lpwstr>
  </property>
  <property fmtid="{D5CDD505-2E9C-101B-9397-08002B2CF9AE}" pid="340" name="T2.2?L17.x">
    <vt:lpwstr>Расход условного топлива - по видам топлива</vt:lpwstr>
  </property>
  <property fmtid="{D5CDD505-2E9C-101B-9397-08002B2CF9AE}" pid="341" name="T2.2?L18">
    <vt:lpwstr>Доля топлива</vt:lpwstr>
  </property>
  <property fmtid="{D5CDD505-2E9C-101B-9397-08002B2CF9AE}" pid="342" name="T2.2?L18.x">
    <vt:lpwstr>Доля топлива - по видам топлива</vt:lpwstr>
  </property>
  <property fmtid="{D5CDD505-2E9C-101B-9397-08002B2CF9AE}" pid="343" name="T2.2?L19">
    <vt:lpwstr>Переводной коэффициент</vt:lpwstr>
  </property>
  <property fmtid="{D5CDD505-2E9C-101B-9397-08002B2CF9AE}" pid="344" name="T2.2?L19.x">
    <vt:lpwstr>Переводной коэффициент - по видам топлива</vt:lpwstr>
  </property>
  <property fmtid="{D5CDD505-2E9C-101B-9397-08002B2CF9AE}" pid="345" name="T2.2?L2">
    <vt:lpwstr>Расход электроэнергии на собственные нужды</vt:lpwstr>
  </property>
  <property fmtid="{D5CDD505-2E9C-101B-9397-08002B2CF9AE}" pid="346" name="T2.2?L2.1">
    <vt:lpwstr>Расход электроэнергии на собственные нужды - на производство электроэнергии</vt:lpwstr>
  </property>
  <property fmtid="{D5CDD505-2E9C-101B-9397-08002B2CF9AE}" pid="34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348" name="T2.2?L2.2">
    <vt:lpwstr>Расход электроэнергии на собственные нужды - на производство теплоэнергии</vt:lpwstr>
  </property>
  <property fmtid="{D5CDD505-2E9C-101B-9397-08002B2CF9AE}" pid="34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350" name="T2.2?L20">
    <vt:lpwstr>Расход натурального топлива</vt:lpwstr>
  </property>
  <property fmtid="{D5CDD505-2E9C-101B-9397-08002B2CF9AE}" pid="351" name="T2.2?L20.x">
    <vt:lpwstr>Расход натурального топлива - по видам топлива</vt:lpwstr>
  </property>
  <property fmtid="{D5CDD505-2E9C-101B-9397-08002B2CF9AE}" pid="352" name="T2.2?L21">
    <vt:lpwstr>Цена натурального топлива</vt:lpwstr>
  </property>
  <property fmtid="{D5CDD505-2E9C-101B-9397-08002B2CF9AE}" pid="353" name="T2.2?L21.x">
    <vt:lpwstr>Цена натурального топлива - по видам топлива</vt:lpwstr>
  </property>
  <property fmtid="{D5CDD505-2E9C-101B-9397-08002B2CF9AE}" pid="354" name="T2.2?L22">
    <vt:lpwstr>Стоимость натурального топлива</vt:lpwstr>
  </property>
  <property fmtid="{D5CDD505-2E9C-101B-9397-08002B2CF9AE}" pid="355" name="T2.2?L22.1">
    <vt:lpwstr>Стоимость натурального топлива на производство э/э</vt:lpwstr>
  </property>
  <property fmtid="{D5CDD505-2E9C-101B-9397-08002B2CF9AE}" pid="356" name="T2.2?L22.x">
    <vt:lpwstr>Стоимость натурального топлива - по видам топлива</vt:lpwstr>
  </property>
  <property fmtid="{D5CDD505-2E9C-101B-9397-08002B2CF9AE}" pid="357" name="T2.2?L23">
    <vt:lpwstr>Тариф ж/д перевозки</vt:lpwstr>
  </property>
  <property fmtid="{D5CDD505-2E9C-101B-9397-08002B2CF9AE}" pid="358" name="T2.2?L23.x">
    <vt:lpwstr>Тариф ж/д перевозки - по видам топлива</vt:lpwstr>
  </property>
  <property fmtid="{D5CDD505-2E9C-101B-9397-08002B2CF9AE}" pid="359" name="T2.2?L24">
    <vt:lpwstr>Стоимость ж/д перевозки / тариф ГРО, ПССУ</vt:lpwstr>
  </property>
  <property fmtid="{D5CDD505-2E9C-101B-9397-08002B2CF9AE}" pid="360" name="T2.2?L24.1">
    <vt:lpwstr>Стоимость ж/д перевозки / тариф ГРО, ПССУ на производство э/э</vt:lpwstr>
  </property>
  <property fmtid="{D5CDD505-2E9C-101B-9397-08002B2CF9AE}" pid="361" name="T2.2?L24.x">
    <vt:lpwstr>Стоимость ж/д перевозки / тариф ГРО, ПССУ - по видам топлива</vt:lpwstr>
  </property>
  <property fmtid="{D5CDD505-2E9C-101B-9397-08002B2CF9AE}" pid="362" name="T2.2?L25">
    <vt:lpwstr>Стоимость натурального топлива с учетом перевозки</vt:lpwstr>
  </property>
  <property fmtid="{D5CDD505-2E9C-101B-9397-08002B2CF9AE}" pid="363" name="T2.2?L25.1">
    <vt:lpwstr>Стоимость натурального топлива с учетом перевозки на производство э/э</vt:lpwstr>
  </property>
  <property fmtid="{D5CDD505-2E9C-101B-9397-08002B2CF9AE}" pid="364" name="T2.2?L25.x">
    <vt:lpwstr>Стоимость натурального топлива с учетом перевозки - по видам топлива</vt:lpwstr>
  </property>
  <property fmtid="{D5CDD505-2E9C-101B-9397-08002B2CF9AE}" pid="365" name="T2.2?L26">
    <vt:lpwstr>Цена условного топлива с учетом перевозки</vt:lpwstr>
  </property>
  <property fmtid="{D5CDD505-2E9C-101B-9397-08002B2CF9AE}" pid="366" name="T2.2?L26.1">
    <vt:lpwstr>Цена условного топлива с учетом перевозки на производство э/э</vt:lpwstr>
  </property>
  <property fmtid="{D5CDD505-2E9C-101B-9397-08002B2CF9AE}" pid="367" name="T2.2?L26.x">
    <vt:lpwstr>Цена условного топлива с учетом перевозки - по видам топлива</vt:lpwstr>
  </property>
  <property fmtid="{D5CDD505-2E9C-101B-9397-08002B2CF9AE}" pid="368" name="T2.2?L27">
    <vt:lpwstr>Цена натурального топлива с учетом перевозки</vt:lpwstr>
  </property>
  <property fmtid="{D5CDD505-2E9C-101B-9397-08002B2CF9AE}" pid="369" name="T2.2?L27.x">
    <vt:lpwstr>Цена натурального топлива с учетом перевозки - по видам топлива</vt:lpwstr>
  </property>
  <property fmtid="{D5CDD505-2E9C-101B-9397-08002B2CF9AE}" pid="370" name="T2.2?L28">
    <vt:lpwstr>Топливная составляющая тарифа</vt:lpwstr>
  </property>
  <property fmtid="{D5CDD505-2E9C-101B-9397-08002B2CF9AE}" pid="371" name="T2.2?L3">
    <vt:lpwstr>Отпуск электроэнергии с шин</vt:lpwstr>
  </property>
  <property fmtid="{D5CDD505-2E9C-101B-9397-08002B2CF9AE}" pid="372" name="T2.2?L4">
    <vt:lpwstr>Расход электроэнергии на потери в трансформаторах</vt:lpwstr>
  </property>
  <property fmtid="{D5CDD505-2E9C-101B-9397-08002B2CF9AE}" pid="373" name="T2.2?L4.1">
    <vt:lpwstr>Расход электроэнергии на потери в трансформаторах, в % к отпуску с шин</vt:lpwstr>
  </property>
  <property fmtid="{D5CDD505-2E9C-101B-9397-08002B2CF9AE}" pid="374" name="T2.2?L5">
    <vt:lpwstr>Отпуск электроэнергии в сеть РАО "ЕЭС России"</vt:lpwstr>
  </property>
  <property fmtid="{D5CDD505-2E9C-101B-9397-08002B2CF9AE}" pid="375" name="T2.2?L6">
    <vt:lpwstr>Выработка теплоэнергии</vt:lpwstr>
  </property>
  <property fmtid="{D5CDD505-2E9C-101B-9397-08002B2CF9AE}" pid="376" name="T2.2?L7">
    <vt:lpwstr>Отпуск теплоэнергии на собственные нужды</vt:lpwstr>
  </property>
  <property fmtid="{D5CDD505-2E9C-101B-9397-08002B2CF9AE}" pid="377" name="T2.2?L7.1">
    <vt:lpwstr>Отпуск теплоэнергии на собственные нужды, в % к отпуску с коллекторов</vt:lpwstr>
  </property>
  <property fmtid="{D5CDD505-2E9C-101B-9397-08002B2CF9AE}" pid="378" name="T2.2?L8">
    <vt:lpwstr>Отпуск теплоэнергии с коллекторов</vt:lpwstr>
  </property>
  <property fmtid="{D5CDD505-2E9C-101B-9397-08002B2CF9AE}" pid="379" name="T2.2?L9">
    <vt:lpwstr>Отпуск э/э с шин ТЭС</vt:lpwstr>
  </property>
  <property fmtid="{D5CDD505-2E9C-101B-9397-08002B2CF9AE}" pid="380" name="T2.2?item_ext?ГАЗ">
    <vt:lpwstr>газ</vt:lpwstr>
  </property>
  <property fmtid="{D5CDD505-2E9C-101B-9397-08002B2CF9AE}" pid="381" name="T20?L1">
    <vt:lpwstr>Затраты по аренде оборудования - всего</vt:lpwstr>
  </property>
  <property fmtid="{D5CDD505-2E9C-101B-9397-08002B2CF9AE}" pid="382" name="T20?L1.1">
    <vt:lpwstr>Затраты на аренду оборудования</vt:lpwstr>
  </property>
  <property fmtid="{D5CDD505-2E9C-101B-9397-08002B2CF9AE}" pid="383" name="T20?L1.2">
    <vt:lpwstr>Стоимость аренды оборудования</vt:lpwstr>
  </property>
  <property fmtid="{D5CDD505-2E9C-101B-9397-08002B2CF9AE}" pid="384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85" name="T20?L1.x">
    <vt:lpwstr>Затраты по аренде оборудования</vt:lpwstr>
  </property>
  <property fmtid="{D5CDD505-2E9C-101B-9397-08002B2CF9AE}" pid="386" name="T20?L2">
    <vt:lpwstr>Затраты по аренде помещений - всего</vt:lpwstr>
  </property>
  <property fmtid="{D5CDD505-2E9C-101B-9397-08002B2CF9AE}" pid="387" name="T20?L2.1">
    <vt:lpwstr>Затраты на аренду помещений</vt:lpwstr>
  </property>
  <property fmtid="{D5CDD505-2E9C-101B-9397-08002B2CF9AE}" pid="388" name="T20?L2.2">
    <vt:lpwstr>Стоимость аренды помещений</vt:lpwstr>
  </property>
  <property fmtid="{D5CDD505-2E9C-101B-9397-08002B2CF9AE}" pid="38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90" name="T20?L2.x">
    <vt:lpwstr>Затраты по аренде помещений</vt:lpwstr>
  </property>
  <property fmtid="{D5CDD505-2E9C-101B-9397-08002B2CF9AE}" pid="391" name="T20?L3">
    <vt:lpwstr>Арендные платежи - всего</vt:lpwstr>
  </property>
  <property fmtid="{D5CDD505-2E9C-101B-9397-08002B2CF9AE}" pid="392" name="T21?L1">
    <vt:lpwstr>Расходы по охране труда и технике безопасности - по видам расходов</vt:lpwstr>
  </property>
  <property fmtid="{D5CDD505-2E9C-101B-9397-08002B2CF9AE}" pid="393" name="T21?L1.1">
    <vt:lpwstr>Расходы по охране труда и технике безопасности - всего</vt:lpwstr>
  </property>
  <property fmtid="{D5CDD505-2E9C-101B-9397-08002B2CF9AE}" pid="394" name="T21?L2">
    <vt:lpwstr>Спецобувь, спецодежда</vt:lpwstr>
  </property>
  <property fmtid="{D5CDD505-2E9C-101B-9397-08002B2CF9AE}" pid="395" name="T21?L3">
    <vt:lpwstr>Средства индивидуальной защиты</vt:lpwstr>
  </property>
  <property fmtid="{D5CDD505-2E9C-101B-9397-08002B2CF9AE}" pid="396" name="T21?L4">
    <vt:lpwstr>Медицинские осмотры работников</vt:lpwstr>
  </property>
  <property fmtid="{D5CDD505-2E9C-101B-9397-08002B2CF9AE}" pid="397" name="T21?L4.x">
    <vt:lpwstr>Медицинские осмотры работников - по договорам</vt:lpwstr>
  </property>
  <property fmtid="{D5CDD505-2E9C-101B-9397-08002B2CF9AE}" pid="398" name="T21?L5">
    <vt:lpwstr>Специальная литература</vt:lpwstr>
  </property>
  <property fmtid="{D5CDD505-2E9C-101B-9397-08002B2CF9AE}" pid="399" name="T21?L6">
    <vt:lpwstr>Прочие расходы по охране труда и технике безопасности</vt:lpwstr>
  </property>
  <property fmtid="{D5CDD505-2E9C-101B-9397-08002B2CF9AE}" pid="400" name="T21?L7">
    <vt:lpwstr>Расходы по охране труда и технике безопасности - всего</vt:lpwstr>
  </property>
  <property fmtid="{D5CDD505-2E9C-101B-9397-08002B2CF9AE}" pid="401" name="T21?axis?R?ВРАС">
    <vt:lpwstr>Расходы по охране труда и технике безопасности - по видам расходов</vt:lpwstr>
  </property>
  <property fmtid="{D5CDD505-2E9C-101B-9397-08002B2CF9AE}" pid="402" name="T21?item_ext?R?МЕД">
    <vt:lpwstr>по договорам</vt:lpwstr>
  </property>
  <property fmtid="{D5CDD505-2E9C-101B-9397-08002B2CF9AE}" pid="403" name="T21?item_ext?МЕД">
    <vt:lpwstr>по договорам</vt:lpwstr>
  </property>
  <property fmtid="{D5CDD505-2E9C-101B-9397-08002B2CF9AE}" pid="404" name="T22?L1">
    <vt:lpwstr>Другие прочие расходы - по статьям затрат</vt:lpwstr>
  </property>
  <property fmtid="{D5CDD505-2E9C-101B-9397-08002B2CF9AE}" pid="405" name="T22?L1.1">
    <vt:lpwstr>Другие прочие расходы - всего</vt:lpwstr>
  </property>
  <property fmtid="{D5CDD505-2E9C-101B-9397-08002B2CF9AE}" pid="406" name="T22?L1.x">
    <vt:lpwstr>Другие прочие расходы - по договорам</vt:lpwstr>
  </property>
  <property fmtid="{D5CDD505-2E9C-101B-9397-08002B2CF9AE}" pid="407" name="T22?L2">
    <vt:lpwstr>Другие прочие расходы - всего</vt:lpwstr>
  </property>
  <property fmtid="{D5CDD505-2E9C-101B-9397-08002B2CF9AE}" pid="408" name="T23.1?L1">
    <vt:lpwstr>Сумма кредита</vt:lpwstr>
  </property>
  <property fmtid="{D5CDD505-2E9C-101B-9397-08002B2CF9AE}" pid="409" name="T23.1?L2">
    <vt:lpwstr>Дата получения кредита</vt:lpwstr>
  </property>
  <property fmtid="{D5CDD505-2E9C-101B-9397-08002B2CF9AE}" pid="410" name="T23.1?L3">
    <vt:lpwstr>Дата возврата кредита</vt:lpwstr>
  </property>
  <property fmtid="{D5CDD505-2E9C-101B-9397-08002B2CF9AE}" pid="411" name="T23.1?L4">
    <vt:lpwstr>Срок кредита в периоде регулирования</vt:lpwstr>
  </property>
  <property fmtid="{D5CDD505-2E9C-101B-9397-08002B2CF9AE}" pid="412" name="T23.1?L5">
    <vt:lpwstr>Процентная ставка</vt:lpwstr>
  </property>
  <property fmtid="{D5CDD505-2E9C-101B-9397-08002B2CF9AE}" pid="413" name="T23.1?L6">
    <vt:lpwstr>Сумма процентов по кредиту</vt:lpwstr>
  </property>
  <property fmtid="{D5CDD505-2E9C-101B-9397-08002B2CF9AE}" pid="414" name="T23?L1">
    <vt:lpwstr>Среднегодовая стоимость основных средств - всего</vt:lpwstr>
  </property>
  <property fmtid="{D5CDD505-2E9C-101B-9397-08002B2CF9AE}" pid="415" name="T23?L1.1">
    <vt:lpwstr>Среднегодовая стоимость льготируемых основных средств</vt:lpwstr>
  </property>
  <property fmtid="{D5CDD505-2E9C-101B-9397-08002B2CF9AE}" pid="416" name="T23?L1.2">
    <vt:lpwstr>Среднегодовая стоимость необлагаемых основных средств</vt:lpwstr>
  </property>
  <property fmtid="{D5CDD505-2E9C-101B-9397-08002B2CF9AE}" pid="417" name="T23?L1.x">
    <vt:lpwstr>Оплата услуг банка</vt:lpwstr>
  </property>
  <property fmtid="{D5CDD505-2E9C-101B-9397-08002B2CF9AE}" pid="418" name="T23?L2">
    <vt:lpwstr>Налогооблагаемая база</vt:lpwstr>
  </property>
  <property fmtid="{D5CDD505-2E9C-101B-9397-08002B2CF9AE}" pid="419" name="T23?L2.1">
    <vt:lpwstr>Выплаты социального характера - вознаграждения</vt:lpwstr>
  </property>
  <property fmtid="{D5CDD505-2E9C-101B-9397-08002B2CF9AE}" pid="420" name="T23?L2.2">
    <vt:lpwstr>Выплаты социального характера - премии</vt:lpwstr>
  </property>
  <property fmtid="{D5CDD505-2E9C-101B-9397-08002B2CF9AE}" pid="421" name="T23?L2.3">
    <vt:lpwstr>Выплаты социального характера - материальная помощь</vt:lpwstr>
  </property>
  <property fmtid="{D5CDD505-2E9C-101B-9397-08002B2CF9AE}" pid="422" name="T23?L2.4">
    <vt:lpwstr>Выплаты социального характера - оплата отпусков</vt:lpwstr>
  </property>
  <property fmtid="{D5CDD505-2E9C-101B-9397-08002B2CF9AE}" pid="423" name="T23?L2.5">
    <vt:lpwstr>Выплаты социального характера - надбавки к пенсии</vt:lpwstr>
  </property>
  <property fmtid="{D5CDD505-2E9C-101B-9397-08002B2CF9AE}" pid="424" name="T23?L2.6">
    <vt:lpwstr>Выплаты социального характера - оплата проезда</vt:lpwstr>
  </property>
  <property fmtid="{D5CDD505-2E9C-101B-9397-08002B2CF9AE}" pid="425" name="T23?L2.7">
    <vt:lpwstr>Выплаты социального характера - оплата путевок на лечение и отдых, прочие</vt:lpwstr>
  </property>
  <property fmtid="{D5CDD505-2E9C-101B-9397-08002B2CF9AE}" pid="426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27" name="T23?L2.9">
    <vt:lpwstr>Выплаты социального характера - прочие</vt:lpwstr>
  </property>
  <property fmtid="{D5CDD505-2E9C-101B-9397-08002B2CF9AE}" pid="428" name="T23?L3">
    <vt:lpwstr>Ставка налога</vt:lpwstr>
  </property>
  <property fmtid="{D5CDD505-2E9C-101B-9397-08002B2CF9AE}" pid="429" name="T23?L4">
    <vt:lpwstr>Сумма налога на имущество</vt:lpwstr>
  </property>
  <property fmtid="{D5CDD505-2E9C-101B-9397-08002B2CF9AE}" pid="430" name="T23?L5">
    <vt:lpwstr>Другие обоснованные расходы - всего</vt:lpwstr>
  </property>
  <property fmtid="{D5CDD505-2E9C-101B-9397-08002B2CF9AE}" pid="431" name="T23?L5.x">
    <vt:lpwstr>Другие обоснованные расходы</vt:lpwstr>
  </property>
  <property fmtid="{D5CDD505-2E9C-101B-9397-08002B2CF9AE}" pid="432" name="T23?L6">
    <vt:lpwstr>Внереализационные расходы - всего</vt:lpwstr>
  </property>
  <property fmtid="{D5CDD505-2E9C-101B-9397-08002B2CF9AE}" pid="433" name="T24.1?L1">
    <vt:lpwstr>Сумма кредита</vt:lpwstr>
  </property>
  <property fmtid="{D5CDD505-2E9C-101B-9397-08002B2CF9AE}" pid="434" name="T24.1?L2">
    <vt:lpwstr>Дата получения кредита</vt:lpwstr>
  </property>
  <property fmtid="{D5CDD505-2E9C-101B-9397-08002B2CF9AE}" pid="435" name="T24.1?L3">
    <vt:lpwstr>Дата возврата кредита</vt:lpwstr>
  </property>
  <property fmtid="{D5CDD505-2E9C-101B-9397-08002B2CF9AE}" pid="436" name="T24.1?L4">
    <vt:lpwstr>Срок кредита в периоде регулирования</vt:lpwstr>
  </property>
  <property fmtid="{D5CDD505-2E9C-101B-9397-08002B2CF9AE}" pid="437" name="T24.1?L5">
    <vt:lpwstr>Процентная ставка</vt:lpwstr>
  </property>
  <property fmtid="{D5CDD505-2E9C-101B-9397-08002B2CF9AE}" pid="438" name="T24.1?L6">
    <vt:lpwstr>Сумма процентов по кредиту</vt:lpwstr>
  </property>
  <property fmtid="{D5CDD505-2E9C-101B-9397-08002B2CF9AE}" pid="439" name="T24?L1">
    <vt:lpwstr>Оплата услуг банка - всего</vt:lpwstr>
  </property>
  <property fmtid="{D5CDD505-2E9C-101B-9397-08002B2CF9AE}" pid="440" name="T24?L1.1">
    <vt:lpwstr>Расходы на капитальные вложения - по договорам</vt:lpwstr>
  </property>
  <property fmtid="{D5CDD505-2E9C-101B-9397-08002B2CF9AE}" pid="441" name="T24?L1.2">
    <vt:lpwstr>Площадь выкупленных земель - всего</vt:lpwstr>
  </property>
  <property fmtid="{D5CDD505-2E9C-101B-9397-08002B2CF9AE}" pid="442" name="T24?L1.2.1">
    <vt:lpwstr>Площаль выкупленных земель - по договорам</vt:lpwstr>
  </property>
  <property fmtid="{D5CDD505-2E9C-101B-9397-08002B2CF9AE}" pid="443" name="T24?L1.x">
    <vt:lpwstr>Оплата услуг банка</vt:lpwstr>
  </property>
  <property fmtid="{D5CDD505-2E9C-101B-9397-08002B2CF9AE}" pid="444" name="T24?L2">
    <vt:lpwstr>Сумма процентов за кредит</vt:lpwstr>
  </property>
  <property fmtid="{D5CDD505-2E9C-101B-9397-08002B2CF9AE}" pid="445" name="T24?L2.1">
    <vt:lpwstr>Сумма кредитов</vt:lpwstr>
  </property>
  <property fmtid="{D5CDD505-2E9C-101B-9397-08002B2CF9AE}" pid="446" name="T24?L2.1.1">
    <vt:lpwstr>Капитальные вложения - за счет амортизации</vt:lpwstr>
  </property>
  <property fmtid="{D5CDD505-2E9C-101B-9397-08002B2CF9AE}" pid="447" name="T24?L2.1.2">
    <vt:lpwstr>Капитальные вложения - за счет инвестиционных средств</vt:lpwstr>
  </property>
  <property fmtid="{D5CDD505-2E9C-101B-9397-08002B2CF9AE}" pid="448" name="T24?L2.2">
    <vt:lpwstr>Средняя ставка за пользование кредитом</vt:lpwstr>
  </property>
  <property fmtid="{D5CDD505-2E9C-101B-9397-08002B2CF9AE}" pid="449" name="T24?L2.2.1">
    <vt:lpwstr>Капитальные вложения - за счет инвестиционных средств РАО ЕЭС России</vt:lpwstr>
  </property>
  <property fmtid="{D5CDD505-2E9C-101B-9397-08002B2CF9AE}" pid="450" name="T24?L2.2.2">
    <vt:lpwstr>Капитальные вложения - за счет кредитов и займов</vt:lpwstr>
  </property>
  <property fmtid="{D5CDD505-2E9C-101B-9397-08002B2CF9AE}" pid="451" name="T24?L2.2.3">
    <vt:lpwstr>Капитальные вложения - за счет долевого участия</vt:lpwstr>
  </property>
  <property fmtid="{D5CDD505-2E9C-101B-9397-08002B2CF9AE}" pid="452" name="T24?L2.2.4">
    <vt:lpwstr>Капитальные вложения - за счет средств бюджетов</vt:lpwstr>
  </property>
  <property fmtid="{D5CDD505-2E9C-101B-9397-08002B2CF9AE}" pid="453" name="T24?L3">
    <vt:lpwstr>Расходы на консервацию основных производственных средств</vt:lpwstr>
  </property>
  <property fmtid="{D5CDD505-2E9C-101B-9397-08002B2CF9AE}" pid="454" name="T24?L4">
    <vt:lpwstr>Расходы на формирование резервов по сомнительным долгам</vt:lpwstr>
  </property>
  <property fmtid="{D5CDD505-2E9C-101B-9397-08002B2CF9AE}" pid="455" name="T24?L5">
    <vt:lpwstr>Другие обоснованные расходы - всего</vt:lpwstr>
  </property>
  <property fmtid="{D5CDD505-2E9C-101B-9397-08002B2CF9AE}" pid="456" name="T24?L5.x">
    <vt:lpwstr>Другие обоснованные расходы</vt:lpwstr>
  </property>
  <property fmtid="{D5CDD505-2E9C-101B-9397-08002B2CF9AE}" pid="457" name="T24?L6">
    <vt:lpwstr>Внереализационные расходы - всего</vt:lpwstr>
  </property>
  <property fmtid="{D5CDD505-2E9C-101B-9397-08002B2CF9AE}" pid="458" name="T25?L1">
    <vt:lpwstr>Расходы на капитальные вложения, по статьям затрат</vt:lpwstr>
  </property>
  <property fmtid="{D5CDD505-2E9C-101B-9397-08002B2CF9AE}" pid="459" name="T25?L1.1">
    <vt:lpwstr>Расходы на капитальные вложения - по договорам</vt:lpwstr>
  </property>
  <property fmtid="{D5CDD505-2E9C-101B-9397-08002B2CF9AE}" pid="460" name="T25?L1.2">
    <vt:lpwstr>Площадь выкупленных земель - всего</vt:lpwstr>
  </property>
  <property fmtid="{D5CDD505-2E9C-101B-9397-08002B2CF9AE}" pid="461" name="T25?L1.2.1">
    <vt:lpwstr>Площаль выкупленных земель - по договорам</vt:lpwstr>
  </property>
  <property fmtid="{D5CDD505-2E9C-101B-9397-08002B2CF9AE}" pid="462" name="T25?L2">
    <vt:lpwstr>Капитальные вложения - всего</vt:lpwstr>
  </property>
  <property fmtid="{D5CDD505-2E9C-101B-9397-08002B2CF9AE}" pid="463" name="T25?L2.1">
    <vt:lpwstr>Капитальные вложения - за счет собственных источников</vt:lpwstr>
  </property>
  <property fmtid="{D5CDD505-2E9C-101B-9397-08002B2CF9AE}" pid="464" name="T25?L2.1.1">
    <vt:lpwstr>Капитальные вложения - за счет амортизации</vt:lpwstr>
  </property>
  <property fmtid="{D5CDD505-2E9C-101B-9397-08002B2CF9AE}" pid="465" name="T25?L2.1.2">
    <vt:lpwstr>Капитальные вложения - за счет инвестиционных средств</vt:lpwstr>
  </property>
  <property fmtid="{D5CDD505-2E9C-101B-9397-08002B2CF9AE}" pid="466" name="T25?L2.2">
    <vt:lpwstr>Капитальные вложения - за счет привлеченных и заемных средств</vt:lpwstr>
  </property>
  <property fmtid="{D5CDD505-2E9C-101B-9397-08002B2CF9AE}" pid="467" name="T25?L2.2.1">
    <vt:lpwstr>Капитальные вложения - за счет инвестиционных средств РАО ЕЭС России</vt:lpwstr>
  </property>
  <property fmtid="{D5CDD505-2E9C-101B-9397-08002B2CF9AE}" pid="468" name="T25?L2.2.2">
    <vt:lpwstr>Капитальные вложения - за счет кредитов и займов</vt:lpwstr>
  </property>
  <property fmtid="{D5CDD505-2E9C-101B-9397-08002B2CF9AE}" pid="469" name="T25?L2.2.3">
    <vt:lpwstr>Капитальные вложения - за счет долевого участия</vt:lpwstr>
  </property>
  <property fmtid="{D5CDD505-2E9C-101B-9397-08002B2CF9AE}" pid="470" name="T25?L2.2.4">
    <vt:lpwstr>Капитальные вложения - за счет средств бюджетов</vt:lpwstr>
  </property>
  <property fmtid="{D5CDD505-2E9C-101B-9397-08002B2CF9AE}" pid="471" name="T25?L2.3">
    <vt:lpwstr>Выплаты социального характера - материальная помощь</vt:lpwstr>
  </property>
  <property fmtid="{D5CDD505-2E9C-101B-9397-08002B2CF9AE}" pid="472" name="T25?L2.4">
    <vt:lpwstr>Выплаты социального характера - оплата отпусков</vt:lpwstr>
  </property>
  <property fmtid="{D5CDD505-2E9C-101B-9397-08002B2CF9AE}" pid="473" name="T25?L2.5">
    <vt:lpwstr>Выплаты социального характера - надбавки к пенсии</vt:lpwstr>
  </property>
  <property fmtid="{D5CDD505-2E9C-101B-9397-08002B2CF9AE}" pid="474" name="T25?L2.6">
    <vt:lpwstr>Выплаты социального характера - оплата проезда</vt:lpwstr>
  </property>
  <property fmtid="{D5CDD505-2E9C-101B-9397-08002B2CF9AE}" pid="475" name="T25?L2.7">
    <vt:lpwstr>Выплаты социального характера - оплата путевок на лечение и отдых, прочие</vt:lpwstr>
  </property>
  <property fmtid="{D5CDD505-2E9C-101B-9397-08002B2CF9AE}" pid="476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7" name="T25?L2.9">
    <vt:lpwstr>Выплаты социального характера - прочие</vt:lpwstr>
  </property>
  <property fmtid="{D5CDD505-2E9C-101B-9397-08002B2CF9AE}" pid="478" name="T25?L3">
    <vt:lpwstr>Всего</vt:lpwstr>
  </property>
  <property fmtid="{D5CDD505-2E9C-101B-9397-08002B2CF9AE}" pid="479" name="T25?item_ext?ПЛОЩАДЬ">
    <vt:lpwstr>площадь</vt:lpwstr>
  </property>
  <property fmtid="{D5CDD505-2E9C-101B-9397-08002B2CF9AE}" pid="480" name="T26?L1">
    <vt:lpwstr>Выплаты социального зарактера, по видам выплат</vt:lpwstr>
  </property>
  <property fmtid="{D5CDD505-2E9C-101B-9397-08002B2CF9AE}" pid="481" name="T26?L1.1">
    <vt:lpwstr>Выплаты социального зарактера, итого</vt:lpwstr>
  </property>
  <property fmtid="{D5CDD505-2E9C-101B-9397-08002B2CF9AE}" pid="482" name="T26?L1.2">
    <vt:lpwstr>Начисленные дивиденды - по привилегированным акциям</vt:lpwstr>
  </property>
  <property fmtid="{D5CDD505-2E9C-101B-9397-08002B2CF9AE}" pid="483" name="T26?L2">
    <vt:lpwstr>Выплаты социального характера - всего</vt:lpwstr>
  </property>
  <property fmtid="{D5CDD505-2E9C-101B-9397-08002B2CF9AE}" pid="484" name="T26?L2.1">
    <vt:lpwstr>Выплаты социального характера - вознаграждения</vt:lpwstr>
  </property>
  <property fmtid="{D5CDD505-2E9C-101B-9397-08002B2CF9AE}" pid="485" name="T26?L2.2">
    <vt:lpwstr>Выплаты социального характера - премии</vt:lpwstr>
  </property>
  <property fmtid="{D5CDD505-2E9C-101B-9397-08002B2CF9AE}" pid="486" name="T26?L2.3">
    <vt:lpwstr>Выплаты социального характера - материальная помощь</vt:lpwstr>
  </property>
  <property fmtid="{D5CDD505-2E9C-101B-9397-08002B2CF9AE}" pid="487" name="T26?L2.4">
    <vt:lpwstr>Выплаты социального характера - оплата отпусков</vt:lpwstr>
  </property>
  <property fmtid="{D5CDD505-2E9C-101B-9397-08002B2CF9AE}" pid="488" name="T26?L2.5">
    <vt:lpwstr>Выплаты социального характера - надбавки к пенсии</vt:lpwstr>
  </property>
  <property fmtid="{D5CDD505-2E9C-101B-9397-08002B2CF9AE}" pid="489" name="T26?L2.6">
    <vt:lpwstr>Выплаты социального характера - оплата проезда</vt:lpwstr>
  </property>
  <property fmtid="{D5CDD505-2E9C-101B-9397-08002B2CF9AE}" pid="490" name="T26?L2.7">
    <vt:lpwstr>Выплаты социального характера - оплата путевок на лечение и отдых, прочие</vt:lpwstr>
  </property>
  <property fmtid="{D5CDD505-2E9C-101B-9397-08002B2CF9AE}" pid="491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92" name="T26?L2.9">
    <vt:lpwstr>Выплаты социального характера - прочие</vt:lpwstr>
  </property>
  <property fmtid="{D5CDD505-2E9C-101B-9397-08002B2CF9AE}" pid="493" name="T26?L3">
    <vt:lpwstr>Всего</vt:lpwstr>
  </property>
  <property fmtid="{D5CDD505-2E9C-101B-9397-08002B2CF9AE}" pid="494" name="T26?item_ext?РОСТ">
    <vt:lpwstr>темп роста к предшествующему периоду</vt:lpwstr>
  </property>
  <property fmtid="{D5CDD505-2E9C-101B-9397-08002B2CF9AE}" pid="495" name="T27?L1">
    <vt:lpwstr>Начисленные дивиденды, всего</vt:lpwstr>
  </property>
  <property fmtid="{D5CDD505-2E9C-101B-9397-08002B2CF9AE}" pid="496" name="T27?L1.1">
    <vt:lpwstr>Начисленные дивиденды, по обыкновенным акциям</vt:lpwstr>
  </property>
  <property fmtid="{D5CDD505-2E9C-101B-9397-08002B2CF9AE}" pid="497" name="T27?L1.2">
    <vt:lpwstr>Начисленные дивиденды, по привилегированным акциям</vt:lpwstr>
  </property>
  <property fmtid="{D5CDD505-2E9C-101B-9397-08002B2CF9AE}" pid="498" name="T27?L2">
    <vt:lpwstr>Размер резервного фонда (% от УК)</vt:lpwstr>
  </property>
  <property fmtid="{D5CDD505-2E9C-101B-9397-08002B2CF9AE}" pid="499" name="T27?L3">
    <vt:lpwstr>Средства на резервный фонд</vt:lpwstr>
  </property>
  <property fmtid="{D5CDD505-2E9C-101B-9397-08002B2CF9AE}" pid="500" name="T27?L4">
    <vt:lpwstr>Сумма начисленного резервного фонда на начало периода регулирования </vt:lpwstr>
  </property>
  <property fmtid="{D5CDD505-2E9C-101B-9397-08002B2CF9AE}" pid="501" name="T27?L5">
    <vt:lpwstr>Остаток доначислений</vt:lpwstr>
  </property>
  <property fmtid="{D5CDD505-2E9C-101B-9397-08002B2CF9AE}" pid="502" name="T27?L6">
    <vt:lpwstr>Сумма отчислений в резервный фонд в периоде регулирования</vt:lpwstr>
  </property>
  <property fmtid="{D5CDD505-2E9C-101B-9397-08002B2CF9AE}" pid="503" name="T27?item_ext?РОСТ">
    <vt:lpwstr>темп роста к предшествующему периоду</vt:lpwstr>
  </property>
  <property fmtid="{D5CDD505-2E9C-101B-9397-08002B2CF9AE}" pid="504" name="T28?L1">
    <vt:lpwstr>Размер Уставного капитала</vt:lpwstr>
  </property>
  <property fmtid="{D5CDD505-2E9C-101B-9397-08002B2CF9AE}" pid="505" name="T28?L2">
    <vt:lpwstr>Размер резервного фонда (% от УК)</vt:lpwstr>
  </property>
  <property fmtid="{D5CDD505-2E9C-101B-9397-08002B2CF9AE}" pid="506" name="T28?L3">
    <vt:lpwstr>Средства на резервный фонд</vt:lpwstr>
  </property>
  <property fmtid="{D5CDD505-2E9C-101B-9397-08002B2CF9AE}" pid="507" name="T28?L4">
    <vt:lpwstr>Сумма начисленного резервного фонда на начало периода регулирования </vt:lpwstr>
  </property>
  <property fmtid="{D5CDD505-2E9C-101B-9397-08002B2CF9AE}" pid="508" name="T28?L5">
    <vt:lpwstr>Остаток доначислений</vt:lpwstr>
  </property>
  <property fmtid="{D5CDD505-2E9C-101B-9397-08002B2CF9AE}" pid="509" name="T28?L6">
    <vt:lpwstr>Сумма отчислений в резервный фонд в периоде регулирования</vt:lpwstr>
  </property>
  <property fmtid="{D5CDD505-2E9C-101B-9397-08002B2CF9AE}" pid="510" name="T28?item_ext?РОСТ">
    <vt:lpwstr>темп роста к предшествующему периоду</vt:lpwstr>
  </property>
  <property fmtid="{D5CDD505-2E9C-101B-9397-08002B2CF9AE}" pid="511" name="T28?item_ext?РОСТ2">
    <vt:lpwstr>темп роста к последнему завершенному году</vt:lpwstr>
  </property>
  <property fmtid="{D5CDD505-2E9C-101B-9397-08002B2CF9AE}" pid="512" name="T29?L1">
    <vt:lpwstr>Прочие расходы из прибыли, по видам расходов</vt:lpwstr>
  </property>
  <property fmtid="{D5CDD505-2E9C-101B-9397-08002B2CF9AE}" pid="513" name="T29?L1.1">
    <vt:lpwstr>Прочие расходы из прибыли, всего</vt:lpwstr>
  </property>
  <property fmtid="{D5CDD505-2E9C-101B-9397-08002B2CF9AE}" pid="514" name="T29?item_ext?РОСТ">
    <vt:lpwstr>темп роста к предшествующему периоду</vt:lpwstr>
  </property>
  <property fmtid="{D5CDD505-2E9C-101B-9397-08002B2CF9AE}" pid="515" name="T29?item_ext?РОСТ2">
    <vt:lpwstr>темп роста к последнему завершенному году</vt:lpwstr>
  </property>
  <property fmtid="{D5CDD505-2E9C-101B-9397-08002B2CF9AE}" pid="516" name="T2?L1">
    <vt:lpwstr>Выработка электроэнергии - всего</vt:lpwstr>
  </property>
  <property fmtid="{D5CDD505-2E9C-101B-9397-08002B2CF9AE}" pid="517" name="T2?L1.1.1">
    <vt:lpwstr>Утвержденный тариф</vt:lpwstr>
  </property>
  <property fmtid="{D5CDD505-2E9C-101B-9397-08002B2CF9AE}" pid="518" name="T2?L1.1.1.1">
    <vt:lpwstr>Утвержденный тариф для населения</vt:lpwstr>
  </property>
  <property fmtid="{D5CDD505-2E9C-101B-9397-08002B2CF9AE}" pid="519" name="T2?L1.1.2">
    <vt:lpwstr>Полезный отпуск продукции (услуг)</vt:lpwstr>
  </property>
  <property fmtid="{D5CDD505-2E9C-101B-9397-08002B2CF9AE}" pid="520" name="T2?L1.1.2.1">
    <vt:lpwstr>Полезный отпуск продукции (услуг) населению</vt:lpwstr>
  </property>
  <property fmtid="{D5CDD505-2E9C-101B-9397-08002B2CF9AE}" pid="521" name="T2?L1.1.3">
    <vt:lpwstr>Расходы</vt:lpwstr>
  </property>
  <property fmtid="{D5CDD505-2E9C-101B-9397-08002B2CF9AE}" pid="522" name="T2?L1.1.3.1">
    <vt:lpwstr>Расходы: реагенты</vt:lpwstr>
  </property>
  <property fmtid="{D5CDD505-2E9C-101B-9397-08002B2CF9AE}" pid="523" name="T2?L1.1.3.10">
    <vt:lpwstr>Расходы: инвестиции</vt:lpwstr>
  </property>
  <property fmtid="{D5CDD505-2E9C-101B-9397-08002B2CF9AE}" pid="524" name="T2?L1.1.3.2">
    <vt:lpwstr>Расходы: электроэнергия</vt:lpwstr>
  </property>
  <property fmtid="{D5CDD505-2E9C-101B-9397-08002B2CF9AE}" pid="525" name="T2?L1.1.3.3">
    <vt:lpwstr>Расходы: амортизация</vt:lpwstr>
  </property>
  <property fmtid="{D5CDD505-2E9C-101B-9397-08002B2CF9AE}" pid="526" name="T2?L1.1.3.4">
    <vt:lpwstr>Расходы: ремонт и техническое обслуживание</vt:lpwstr>
  </property>
  <property fmtid="{D5CDD505-2E9C-101B-9397-08002B2CF9AE}" pid="527" name="T2?L1.1.3.5">
    <vt:lpwstr>Расходы: ФОТ</vt:lpwstr>
  </property>
  <property fmtid="{D5CDD505-2E9C-101B-9397-08002B2CF9AE}" pid="528" name="T2?L1.1.3.6">
    <vt:lpwstr>Расходы: отчисления на соц. нужды</vt:lpwstr>
  </property>
  <property fmtid="{D5CDD505-2E9C-101B-9397-08002B2CF9AE}" pid="529" name="T2?L1.1.3.7">
    <vt:lpwstr>Расходы: покупная вода</vt:lpwstr>
  </property>
  <property fmtid="{D5CDD505-2E9C-101B-9397-08002B2CF9AE}" pid="530" name="T2?L1.1.3.8">
    <vt:lpwstr>Расходы: прочие</vt:lpwstr>
  </property>
  <property fmtid="{D5CDD505-2E9C-101B-9397-08002B2CF9AE}" pid="531" name="T2?L1.1.3.9">
    <vt:lpwstr>Расходы: прибыль</vt:lpwstr>
  </property>
  <property fmtid="{D5CDD505-2E9C-101B-9397-08002B2CF9AE}" pid="532" name="T2?L10">
    <vt:lpwstr>Нормативный уд. расход усл.топлива на пр-во э/э</vt:lpwstr>
  </property>
  <property fmtid="{D5CDD505-2E9C-101B-9397-08002B2CF9AE}" pid="533" name="T2?L11">
    <vt:lpwstr>Расход усл. топлива на пр-во э/э</vt:lpwstr>
  </property>
  <property fmtid="{D5CDD505-2E9C-101B-9397-08002B2CF9AE}" pid="534" name="T2?L12">
    <vt:lpwstr>Выработка теплоэнергии</vt:lpwstr>
  </property>
  <property fmtid="{D5CDD505-2E9C-101B-9397-08002B2CF9AE}" pid="535" name="T2?L13">
    <vt:lpwstr>Нормативный уд. расход усл.топлива на пр-во т/э</vt:lpwstr>
  </property>
  <property fmtid="{D5CDD505-2E9C-101B-9397-08002B2CF9AE}" pid="536" name="T2?L14">
    <vt:lpwstr>Итого расход усл. топлива на пр-во т/э</vt:lpwstr>
  </property>
  <property fmtid="{D5CDD505-2E9C-101B-9397-08002B2CF9AE}" pid="537" name="T2?L15">
    <vt:lpwstr>Расход т.у.т. - всего</vt:lpwstr>
  </property>
  <property fmtid="{D5CDD505-2E9C-101B-9397-08002B2CF9AE}" pid="538" name="T2?L16">
    <vt:lpwstr>Удельный вес расхода топлива на э/э (п.3 / п.7)</vt:lpwstr>
  </property>
  <property fmtid="{D5CDD505-2E9C-101B-9397-08002B2CF9AE}" pid="539" name="T2?L17">
    <vt:lpwstr>Расход условного топлива</vt:lpwstr>
  </property>
  <property fmtid="{D5CDD505-2E9C-101B-9397-08002B2CF9AE}" pid="540" name="T2?L17.1">
    <vt:lpwstr>Расход условного топлива, на производство э/э</vt:lpwstr>
  </property>
  <property fmtid="{D5CDD505-2E9C-101B-9397-08002B2CF9AE}" pid="541" name="T2?L17.x">
    <vt:lpwstr>Расход условного топлива - по видам топлива</vt:lpwstr>
  </property>
  <property fmtid="{D5CDD505-2E9C-101B-9397-08002B2CF9AE}" pid="542" name="T2?L18">
    <vt:lpwstr>Доля топлива</vt:lpwstr>
  </property>
  <property fmtid="{D5CDD505-2E9C-101B-9397-08002B2CF9AE}" pid="543" name="T2?L18.x">
    <vt:lpwstr>Доля топлива - по видам топлива</vt:lpwstr>
  </property>
  <property fmtid="{D5CDD505-2E9C-101B-9397-08002B2CF9AE}" pid="544" name="T2?L19">
    <vt:lpwstr>Переводной коэффициент</vt:lpwstr>
  </property>
  <property fmtid="{D5CDD505-2E9C-101B-9397-08002B2CF9AE}" pid="545" name="T2?L19.x">
    <vt:lpwstr>Переводной коэффициент - по видам топлива</vt:lpwstr>
  </property>
  <property fmtid="{D5CDD505-2E9C-101B-9397-08002B2CF9AE}" pid="546" name="T2?L2">
    <vt:lpwstr>Расход электроэнергии на собственные нужды</vt:lpwstr>
  </property>
  <property fmtid="{D5CDD505-2E9C-101B-9397-08002B2CF9AE}" pid="547" name="T2?L2.1">
    <vt:lpwstr>Расход электроэнергии на собственные нужды - на производство электроэнергии</vt:lpwstr>
  </property>
  <property fmtid="{D5CDD505-2E9C-101B-9397-08002B2CF9AE}" pid="54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49" name="T2?L2.1.ПРЦ">
    <vt:lpwstr>Расход электроэнергии на производство электроэнергии в процентах</vt:lpwstr>
  </property>
  <property fmtid="{D5CDD505-2E9C-101B-9397-08002B2CF9AE}" pid="550" name="T2?L2.2">
    <vt:lpwstr>Расход электроэнергии на собственные нужды - на производство теплоэнергии</vt:lpwstr>
  </property>
  <property fmtid="{D5CDD505-2E9C-101B-9397-08002B2CF9AE}" pid="551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52" name="T2?L2.2.КВТЧ">
    <vt:lpwstr>Расход электроэнергии на производство теплоэнергии - кВтч/Гкал</vt:lpwstr>
  </property>
  <property fmtid="{D5CDD505-2E9C-101B-9397-08002B2CF9AE}" pid="553" name="T2?L20">
    <vt:lpwstr>Расход натурального топлива</vt:lpwstr>
  </property>
  <property fmtid="{D5CDD505-2E9C-101B-9397-08002B2CF9AE}" pid="554" name="T2?L20.x">
    <vt:lpwstr>Расход натурального топлива - по видам топлива</vt:lpwstr>
  </property>
  <property fmtid="{D5CDD505-2E9C-101B-9397-08002B2CF9AE}" pid="555" name="T2?L21">
    <vt:lpwstr>Цена натурального топлива</vt:lpwstr>
  </property>
  <property fmtid="{D5CDD505-2E9C-101B-9397-08002B2CF9AE}" pid="556" name="T2?L21.x">
    <vt:lpwstr>Цена натурального топлива - по видам топлива</vt:lpwstr>
  </property>
  <property fmtid="{D5CDD505-2E9C-101B-9397-08002B2CF9AE}" pid="557" name="T2?L22">
    <vt:lpwstr>Стоимость натурального топлива</vt:lpwstr>
  </property>
  <property fmtid="{D5CDD505-2E9C-101B-9397-08002B2CF9AE}" pid="558" name="T2?L22.1">
    <vt:lpwstr>Стоимость натурального топлива на производство э/э</vt:lpwstr>
  </property>
  <property fmtid="{D5CDD505-2E9C-101B-9397-08002B2CF9AE}" pid="559" name="T2?L22.x">
    <vt:lpwstr>Стоимость натурального топлива - по видам топлива</vt:lpwstr>
  </property>
  <property fmtid="{D5CDD505-2E9C-101B-9397-08002B2CF9AE}" pid="560" name="T2?L23">
    <vt:lpwstr>Тариф ж/д перевозки</vt:lpwstr>
  </property>
  <property fmtid="{D5CDD505-2E9C-101B-9397-08002B2CF9AE}" pid="561" name="T2?L23.x">
    <vt:lpwstr>Тариф ж/д перевозки - по видам топлива</vt:lpwstr>
  </property>
  <property fmtid="{D5CDD505-2E9C-101B-9397-08002B2CF9AE}" pid="562" name="T2?L24">
    <vt:lpwstr>Стоимость ж/д перевозки / тариф ГРО, ПССУ</vt:lpwstr>
  </property>
  <property fmtid="{D5CDD505-2E9C-101B-9397-08002B2CF9AE}" pid="563" name="T2?L24.1">
    <vt:lpwstr>Стоимость ж/д перевозки / тариф ГРО, ПССУ на производство э/э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">
    <vt:lpwstr>Стоимость натурального топлива с учетом перевозки</vt:lpwstr>
  </property>
  <property fmtid="{D5CDD505-2E9C-101B-9397-08002B2CF9AE}" pid="566" name="T2?L25.1">
    <vt:lpwstr>Стоимость натурального топлива с учетом перевозки на производство э/э</vt:lpwstr>
  </property>
  <property fmtid="{D5CDD505-2E9C-101B-9397-08002B2CF9AE}" pid="567" name="T2?L25.x">
    <vt:lpwstr>Стоимость натурального топлива с учетом перевозки - по видам топлива</vt:lpwstr>
  </property>
  <property fmtid="{D5CDD505-2E9C-101B-9397-08002B2CF9AE}" pid="568" name="T2?L26">
    <vt:lpwstr>Цена условного топлива с учетом перевозки</vt:lpwstr>
  </property>
  <property fmtid="{D5CDD505-2E9C-101B-9397-08002B2CF9AE}" pid="569" name="T2?L26.1">
    <vt:lpwstr>Цена условного топлива с учетом перевозки на производство э/э</vt:lpwstr>
  </property>
  <property fmtid="{D5CDD505-2E9C-101B-9397-08002B2CF9AE}" pid="570" name="T2?L26.x">
    <vt:lpwstr>Цена условного топлива с учетом перевозки - по видам топлива</vt:lpwstr>
  </property>
  <property fmtid="{D5CDD505-2E9C-101B-9397-08002B2CF9AE}" pid="571" name="T2?L27">
    <vt:lpwstr>Цена натурального топлива с учетом перевозки</vt:lpwstr>
  </property>
  <property fmtid="{D5CDD505-2E9C-101B-9397-08002B2CF9AE}" pid="572" name="T2?L27.x">
    <vt:lpwstr>Цена натурального топлива с учетом перевозки - по видам топлива</vt:lpwstr>
  </property>
  <property fmtid="{D5CDD505-2E9C-101B-9397-08002B2CF9AE}" pid="573" name="T2?L28">
    <vt:lpwstr>Топливная составляющая тарифа</vt:lpwstr>
  </property>
  <property fmtid="{D5CDD505-2E9C-101B-9397-08002B2CF9AE}" pid="574" name="T2?L3">
    <vt:lpwstr>Отпуск электроэнергии с шин</vt:lpwstr>
  </property>
  <property fmtid="{D5CDD505-2E9C-101B-9397-08002B2CF9AE}" pid="575" name="T2?L4">
    <vt:lpwstr>Расход электроэнергии на потери в трансформаторах</vt:lpwstr>
  </property>
  <property fmtid="{D5CDD505-2E9C-101B-9397-08002B2CF9AE}" pid="576" name="T2?L4.1">
    <vt:lpwstr>Расход электроэнергии на потери в трансформаторах, в % к отпуску с шин</vt:lpwstr>
  </property>
  <property fmtid="{D5CDD505-2E9C-101B-9397-08002B2CF9AE}" pid="577" name="T2?L4.ПРЦ">
    <vt:lpwstr>Расход электроэнергии на потери в трансформаторах, в процентах к отпуску</vt:lpwstr>
  </property>
  <property fmtid="{D5CDD505-2E9C-101B-9397-08002B2CF9AE}" pid="578" name="T2?L5">
    <vt:lpwstr>Отпуск электроэнергии в сеть РАО "ЕЭС России"</vt:lpwstr>
  </property>
  <property fmtid="{D5CDD505-2E9C-101B-9397-08002B2CF9AE}" pid="579" name="T2?L6">
    <vt:lpwstr>Выработка теплоэнергии</vt:lpwstr>
  </property>
  <property fmtid="{D5CDD505-2E9C-101B-9397-08002B2CF9AE}" pid="580" name="T2?L6.1">
    <vt:lpwstr>Отпуск теплоэнергии на собственные нужды</vt:lpwstr>
  </property>
  <property fmtid="{D5CDD505-2E9C-101B-9397-08002B2CF9AE}" pid="581" name="T2?L7">
    <vt:lpwstr>Отпуск теплоэнергии на собственные нужды</vt:lpwstr>
  </property>
  <property fmtid="{D5CDD505-2E9C-101B-9397-08002B2CF9AE}" pid="582" name="T2?L7.1">
    <vt:lpwstr>Отпуск теплоэнергии на собственные нужды в процентах к отпуску с коллекторов</vt:lpwstr>
  </property>
  <property fmtid="{D5CDD505-2E9C-101B-9397-08002B2CF9AE}" pid="583" name="T2?L7.ПРЦ">
    <vt:lpwstr>Отпуск теплоэнергии на собств. нужды - в процентах к отпуску с коллекторов</vt:lpwstr>
  </property>
  <property fmtid="{D5CDD505-2E9C-101B-9397-08002B2CF9AE}" pid="584" name="T2?L8">
    <vt:lpwstr>Отпуск теплоэнергии с коллекторов</vt:lpwstr>
  </property>
  <property fmtid="{D5CDD505-2E9C-101B-9397-08002B2CF9AE}" pid="585" name="T2?L9">
    <vt:lpwstr>Отпуск э/э с шин ТЭС</vt:lpwstr>
  </property>
  <property fmtid="{D5CDD505-2E9C-101B-9397-08002B2CF9AE}" pid="586" name="T2?item_ext?ГАЗ">
    <vt:lpwstr>газ</vt:lpwstr>
  </property>
  <property fmtid="{D5CDD505-2E9C-101B-9397-08002B2CF9AE}" pid="587" name="T2?item_ext?РОСТ">
    <vt:lpwstr>темп роста к предыдущему периоду</vt:lpwstr>
  </property>
  <property fmtid="{D5CDD505-2E9C-101B-9397-08002B2CF9AE}" pid="588" name="T30?L1">
    <vt:lpwstr>Выпадающие доходы/экономия средств, по статьям затрат</vt:lpwstr>
  </property>
  <property fmtid="{D5CDD505-2E9C-101B-9397-08002B2CF9AE}" pid="589" name="T30?L1.1">
    <vt:lpwstr>Выпадающие доходы/экономия средств, всего</vt:lpwstr>
  </property>
  <property fmtid="{D5CDD505-2E9C-101B-9397-08002B2CF9AE}" pid="590" name="T3?L1">
    <vt:lpwstr>Отпуск э/э с шин ТЭС</vt:lpwstr>
  </property>
  <property fmtid="{D5CDD505-2E9C-101B-9397-08002B2CF9AE}" pid="591" name="T3?L1.1">
    <vt:lpwstr>Отпуск э/э с шин ТЭС - для передачи</vt:lpwstr>
  </property>
  <property fmtid="{D5CDD505-2E9C-101B-9397-08002B2CF9AE}" pid="592" name="T3?L1.1.1">
    <vt:lpwstr>Утвержденный тариф</vt:lpwstr>
  </property>
  <property fmtid="{D5CDD505-2E9C-101B-9397-08002B2CF9AE}" pid="593" name="T3?L1.1.1.1">
    <vt:lpwstr>Утвержденный тариф для населения</vt:lpwstr>
  </property>
  <property fmtid="{D5CDD505-2E9C-101B-9397-08002B2CF9AE}" pid="594" name="T3?L1.1.2">
    <vt:lpwstr>Полезный отпуск продукции (услуг)</vt:lpwstr>
  </property>
  <property fmtid="{D5CDD505-2E9C-101B-9397-08002B2CF9AE}" pid="595" name="T3?L1.1.2.1">
    <vt:lpwstr>Полезный отпуск продукции (услуг) населению</vt:lpwstr>
  </property>
  <property fmtid="{D5CDD505-2E9C-101B-9397-08002B2CF9AE}" pid="596" name="T3?L1.1.3">
    <vt:lpwstr>Расходы</vt:lpwstr>
  </property>
  <property fmtid="{D5CDD505-2E9C-101B-9397-08002B2CF9AE}" pid="597" name="T3?L1.1.3.1">
    <vt:lpwstr>Расходы: реагенты </vt:lpwstr>
  </property>
  <property fmtid="{D5CDD505-2E9C-101B-9397-08002B2CF9AE}" pid="598" name="T3?L1.1.3.2">
    <vt:lpwstr>Расходы: электроэнергия</vt:lpwstr>
  </property>
  <property fmtid="{D5CDD505-2E9C-101B-9397-08002B2CF9AE}" pid="599" name="T3?L1.1.3.3">
    <vt:lpwstr>Расходы: амортизация</vt:lpwstr>
  </property>
  <property fmtid="{D5CDD505-2E9C-101B-9397-08002B2CF9AE}" pid="600" name="T3?L1.1.3.4">
    <vt:lpwstr>Расходы: ремонт и техническое обслуживание</vt:lpwstr>
  </property>
  <property fmtid="{D5CDD505-2E9C-101B-9397-08002B2CF9AE}" pid="601" name="T3?L1.1.3.5">
    <vt:lpwstr>Расходы: ФОТ</vt:lpwstr>
  </property>
  <property fmtid="{D5CDD505-2E9C-101B-9397-08002B2CF9AE}" pid="602" name="T3?L1.1.3.6">
    <vt:lpwstr>Расходы: отчисления на соц. нужды</vt:lpwstr>
  </property>
  <property fmtid="{D5CDD505-2E9C-101B-9397-08002B2CF9AE}" pid="603" name="T3?L1.1.3.7">
    <vt:lpwstr>Расходы: прочие</vt:lpwstr>
  </property>
  <property fmtid="{D5CDD505-2E9C-101B-9397-08002B2CF9AE}" pid="604" name="T3?L1.1.3.8">
    <vt:lpwstr>Расходы: прибыль</vt:lpwstr>
  </property>
  <property fmtid="{D5CDD505-2E9C-101B-9397-08002B2CF9AE}" pid="605" name="T3?L1.1.3.9">
    <vt:lpwstr>Расходы: инвестиции</vt:lpwstr>
  </property>
  <property fmtid="{D5CDD505-2E9C-101B-9397-08002B2CF9AE}" pid="606" name="T3?L10">
    <vt:lpwstr>Итого расход усл. топлива на пр-во т/э</vt:lpwstr>
  </property>
  <property fmtid="{D5CDD505-2E9C-101B-9397-08002B2CF9AE}" pid="607" name="T3?L11">
    <vt:lpwstr>Расход топлива - всего</vt:lpwstr>
  </property>
  <property fmtid="{D5CDD505-2E9C-101B-9397-08002B2CF9AE}" pid="608" name="T3?L12">
    <vt:lpwstr>Удельный вес расхода топлива на э/э</vt:lpwstr>
  </property>
  <property fmtid="{D5CDD505-2E9C-101B-9397-08002B2CF9AE}" pid="609" name="T3?L2">
    <vt:lpwstr>Нормативный уд. расход усл.топлива на ТЭС</vt:lpwstr>
  </property>
  <property fmtid="{D5CDD505-2E9C-101B-9397-08002B2CF9AE}" pid="610" name="T3?L2.1">
    <vt:lpwstr>Нормативный уд. расход усл.топлива на ТЭС - для передачи</vt:lpwstr>
  </property>
  <property fmtid="{D5CDD505-2E9C-101B-9397-08002B2CF9AE}" pid="611" name="T3?L3">
    <vt:lpwstr>Расход усл. топлива на пр-во э/э</vt:lpwstr>
  </property>
  <property fmtid="{D5CDD505-2E9C-101B-9397-08002B2CF9AE}" pid="612" name="T3?L3.1">
    <vt:lpwstr>Расход усл. топлива на пр-во э/э - для передачи</vt:lpwstr>
  </property>
  <property fmtid="{D5CDD505-2E9C-101B-9397-08002B2CF9AE}" pid="613" name="T3?L4">
    <vt:lpwstr>Отпуск т/э с коллекторов ТЭС</vt:lpwstr>
  </property>
  <property fmtid="{D5CDD505-2E9C-101B-9397-08002B2CF9AE}" pid="614" name="T3?L5">
    <vt:lpwstr>Нормативный уд. расход усл.топлива на ТЭС</vt:lpwstr>
  </property>
  <property fmtid="{D5CDD505-2E9C-101B-9397-08002B2CF9AE}" pid="615" name="T3?L6">
    <vt:lpwstr>Расход условного топлива на пр-во т/э на ТЭС</vt:lpwstr>
  </property>
  <property fmtid="{D5CDD505-2E9C-101B-9397-08002B2CF9AE}" pid="616" name="T3?L7">
    <vt:lpwstr>Отпуск т/э от котельных</vt:lpwstr>
  </property>
  <property fmtid="{D5CDD505-2E9C-101B-9397-08002B2CF9AE}" pid="617" name="T3?L8">
    <vt:lpwstr>Нормативный уд. расход усл.топлива в котельных</vt:lpwstr>
  </property>
  <property fmtid="{D5CDD505-2E9C-101B-9397-08002B2CF9AE}" pid="618" name="T3?L9">
    <vt:lpwstr>Расход условного топлива на пр-во т/э в котельных</vt:lpwstr>
  </property>
  <property fmtid="{D5CDD505-2E9C-101B-9397-08002B2CF9AE}" pid="619" name="T4.1?L1">
    <vt:lpwstr>Расход условного топлива - всего</vt:lpwstr>
  </property>
  <property fmtid="{D5CDD505-2E9C-101B-9397-08002B2CF9AE}" pid="620" name="T4.1?L1.1">
    <vt:lpwstr>Расход условного топлива - по вида топлива</vt:lpwstr>
  </property>
  <property fmtid="{D5CDD505-2E9C-101B-9397-08002B2CF9AE}" pid="621" name="T4.1?L1.2">
    <vt:lpwstr>Расход условного топлива - на производство электроэнергии</vt:lpwstr>
  </property>
  <property fmtid="{D5CDD505-2E9C-101B-9397-08002B2CF9AE}" pid="622" name="T4.1?L2">
    <vt:lpwstr>Доля потребления топлива - по видам топлива</vt:lpwstr>
  </property>
  <property fmtid="{D5CDD505-2E9C-101B-9397-08002B2CF9AE}" pid="623" name="T4.1?L3.1">
    <vt:lpwstr>Переводной коэффициент - по видам топлива</vt:lpwstr>
  </property>
  <property fmtid="{D5CDD505-2E9C-101B-9397-08002B2CF9AE}" pid="624" name="T4?L1">
    <vt:lpwstr>Расход условного топлива - всего</vt:lpwstr>
  </property>
  <property fmtid="{D5CDD505-2E9C-101B-9397-08002B2CF9AE}" pid="625" name="T4?L1.1">
    <vt:lpwstr>Расход условного топлива - на производство э/э</vt:lpwstr>
  </property>
  <property fmtid="{D5CDD505-2E9C-101B-9397-08002B2CF9AE}" pid="626" name="T4?L1.1.1">
    <vt:lpwstr>Утвержденный тариф</vt:lpwstr>
  </property>
  <property fmtid="{D5CDD505-2E9C-101B-9397-08002B2CF9AE}" pid="627" name="T4?L1.1.1.1">
    <vt:lpwstr>Утвержденный тариф для населения</vt:lpwstr>
  </property>
  <property fmtid="{D5CDD505-2E9C-101B-9397-08002B2CF9AE}" pid="628" name="T4?L1.1.2">
    <vt:lpwstr>Полезный отпуск продукции (услуг)</vt:lpwstr>
  </property>
  <property fmtid="{D5CDD505-2E9C-101B-9397-08002B2CF9AE}" pid="629" name="T4?L1.1.2.1">
    <vt:lpwstr>Полезный отпуск продукции (услуг) населению</vt:lpwstr>
  </property>
  <property fmtid="{D5CDD505-2E9C-101B-9397-08002B2CF9AE}" pid="630" name="T4?L1.1.3">
    <vt:lpwstr>Расходы</vt:lpwstr>
  </property>
  <property fmtid="{D5CDD505-2E9C-101B-9397-08002B2CF9AE}" pid="631" name="T4?L1.1.3.1">
    <vt:lpwstr>Расходы: ремонтный фонд</vt:lpwstr>
  </property>
  <property fmtid="{D5CDD505-2E9C-101B-9397-08002B2CF9AE}" pid="632" name="T4?L1.1.3.2">
    <vt:lpwstr>Расходы: амортизация</vt:lpwstr>
  </property>
  <property fmtid="{D5CDD505-2E9C-101B-9397-08002B2CF9AE}" pid="633" name="T4?L1.1.3.3">
    <vt:lpwstr>Расходы: горючее</vt:lpwstr>
  </property>
  <property fmtid="{D5CDD505-2E9C-101B-9397-08002B2CF9AE}" pid="634" name="T4?L1.1.3.4">
    <vt:lpwstr>Расходы: ФОТ</vt:lpwstr>
  </property>
  <property fmtid="{D5CDD505-2E9C-101B-9397-08002B2CF9AE}" pid="635" name="T4?L1.1.3.5">
    <vt:lpwstr>Расходы: отчисления на соц. нужды</vt:lpwstr>
  </property>
  <property fmtid="{D5CDD505-2E9C-101B-9397-08002B2CF9AE}" pid="636" name="T4?L1.1.3.6">
    <vt:lpwstr>Расходы: прочие</vt:lpwstr>
  </property>
  <property fmtid="{D5CDD505-2E9C-101B-9397-08002B2CF9AE}" pid="637" name="T4?L1.1.3.7">
    <vt:lpwstr>Расходы: прибыль</vt:lpwstr>
  </property>
  <property fmtid="{D5CDD505-2E9C-101B-9397-08002B2CF9AE}" pid="638" name="T4?L1.1.3.8">
    <vt:lpwstr>Расходы: инвестиции</vt:lpwstr>
  </property>
  <property fmtid="{D5CDD505-2E9C-101B-9397-08002B2CF9AE}" pid="639" name="T4?L1.2">
    <vt:lpwstr>Расход условного топлива - на производство электроэнергии</vt:lpwstr>
  </property>
  <property fmtid="{D5CDD505-2E9C-101B-9397-08002B2CF9AE}" pid="640" name="T4?L1.x">
    <vt:lpwstr>Расход условного топлива - по вида топлива</vt:lpwstr>
  </property>
  <property fmtid="{D5CDD505-2E9C-101B-9397-08002B2CF9AE}" pid="641" name="T4?L10">
    <vt:lpwstr>Цена условного топлива с учетом перевозки - всего</vt:lpwstr>
  </property>
  <property fmtid="{D5CDD505-2E9C-101B-9397-08002B2CF9AE}" pid="642" name="T4?L10.1">
    <vt:lpwstr>Цена условного топлива с учетом перевозки - по видам топлива</vt:lpwstr>
  </property>
  <property fmtid="{D5CDD505-2E9C-101B-9397-08002B2CF9AE}" pid="643" name="T4?L10.2">
    <vt:lpwstr>Цена условного топлива с учетом перевозки - на производство электроэнергии</vt:lpwstr>
  </property>
  <property fmtid="{D5CDD505-2E9C-101B-9397-08002B2CF9AE}" pid="644" name="T4?L11">
    <vt:lpwstr>Цена натурального топлива </vt:lpwstr>
  </property>
  <property fmtid="{D5CDD505-2E9C-101B-9397-08002B2CF9AE}" pid="645" name="T4?L11.1">
    <vt:lpwstr>Цена натурального топлива с учетом перевозки - по видам топлива</vt:lpwstr>
  </property>
  <property fmtid="{D5CDD505-2E9C-101B-9397-08002B2CF9AE}" pid="646" name="T4?L12">
    <vt:lpwstr>Полезный отпуск электроэнергии</vt:lpwstr>
  </property>
  <property fmtid="{D5CDD505-2E9C-101B-9397-08002B2CF9AE}" pid="647" name="T4?L13">
    <vt:lpwstr>Удельный вес расхода топлива на электроэнергию</vt:lpwstr>
  </property>
  <property fmtid="{D5CDD505-2E9C-101B-9397-08002B2CF9AE}" pid="648" name="T4?L14">
    <vt:lpwstr>Топливная составляющая тарифа</vt:lpwstr>
  </property>
  <property fmtid="{D5CDD505-2E9C-101B-9397-08002B2CF9AE}" pid="649" name="T4?L2">
    <vt:lpwstr>Доля потребления топлива - всего</vt:lpwstr>
  </property>
  <property fmtid="{D5CDD505-2E9C-101B-9397-08002B2CF9AE}" pid="650" name="T4?L2.1">
    <vt:lpwstr>Доля потребления топлива - по видам топлива</vt:lpwstr>
  </property>
  <property fmtid="{D5CDD505-2E9C-101B-9397-08002B2CF9AE}" pid="651" name="T4?L2.x">
    <vt:lpwstr>Доля потребления топлива - по видам топлива</vt:lpwstr>
  </property>
  <property fmtid="{D5CDD505-2E9C-101B-9397-08002B2CF9AE}" pid="652" name="T4?L3.1">
    <vt:lpwstr>Переводной коэффициент для топлива - по видам топлива</vt:lpwstr>
  </property>
  <property fmtid="{D5CDD505-2E9C-101B-9397-08002B2CF9AE}" pid="653" name="T4?L3.x">
    <vt:lpwstr>Переводной коэффициент - по видам топлива</vt:lpwstr>
  </property>
  <property fmtid="{D5CDD505-2E9C-101B-9397-08002B2CF9AE}" pid="654" name="T4?L4.1">
    <vt:lpwstr>Расход натурального топлива - по видам топлива</vt:lpwstr>
  </property>
  <property fmtid="{D5CDD505-2E9C-101B-9397-08002B2CF9AE}" pid="655" name="T4?L5.1">
    <vt:lpwstr>Цена натурального топлива - по видам топлива</vt:lpwstr>
  </property>
  <property fmtid="{D5CDD505-2E9C-101B-9397-08002B2CF9AE}" pid="656" name="T4?L6">
    <vt:lpwstr>Стоимость натурального топлива - всего</vt:lpwstr>
  </property>
  <property fmtid="{D5CDD505-2E9C-101B-9397-08002B2CF9AE}" pid="657" name="T4?L6.1">
    <vt:lpwstr>Стоимость натурального топлива - по видам топлива</vt:lpwstr>
  </property>
  <property fmtid="{D5CDD505-2E9C-101B-9397-08002B2CF9AE}" pid="658" name="T4?L6.2">
    <vt:lpwstr>Стоимость натурального топлива - на производство электроэнергии</vt:lpwstr>
  </property>
  <property fmtid="{D5CDD505-2E9C-101B-9397-08002B2CF9AE}" pid="659" name="T4?L7.1">
    <vt:lpwstr>Средний тариф на ж/д перевозки по видам топлива</vt:lpwstr>
  </property>
  <property fmtid="{D5CDD505-2E9C-101B-9397-08002B2CF9AE}" pid="660" name="T4?L8">
    <vt:lpwstr>Стоимость ж/д перевозок - всего</vt:lpwstr>
  </property>
  <property fmtid="{D5CDD505-2E9C-101B-9397-08002B2CF9AE}" pid="661" name="T4?L8.1">
    <vt:lpwstr>Стоимость ж/д перевозок - по видам топлива</vt:lpwstr>
  </property>
  <property fmtid="{D5CDD505-2E9C-101B-9397-08002B2CF9AE}" pid="662" name="T4?L8.2">
    <vt:lpwstr>Стоимость ж/д перевозок - на производство электроэнергии</vt:lpwstr>
  </property>
  <property fmtid="{D5CDD505-2E9C-101B-9397-08002B2CF9AE}" pid="663" name="T4?L9">
    <vt:lpwstr>Стоимость натурального топлива с учетом перевозки - всего</vt:lpwstr>
  </property>
  <property fmtid="{D5CDD505-2E9C-101B-9397-08002B2CF9AE}" pid="664" name="T4?L9.1">
    <vt:lpwstr>Стоимость натурального топлива с учетом перевозки - по видам топлива</vt:lpwstr>
  </property>
  <property fmtid="{D5CDD505-2E9C-101B-9397-08002B2CF9AE}" pid="665" name="T4?L9.2">
    <vt:lpwstr>Стоимость натурального топлива с учетом перевозки - на производство электроэнергии</vt:lpwstr>
  </property>
  <property fmtid="{D5CDD505-2E9C-101B-9397-08002B2CF9AE}" pid="666" name="T4?item_ext?ГАЗ">
    <vt:lpwstr>природный газ</vt:lpwstr>
  </property>
  <property fmtid="{D5CDD505-2E9C-101B-9397-08002B2CF9AE}" pid="667" name="T5?L1">
    <vt:lpwstr>Стоимость услуги (в руб.) в расчете на 1 чел. в месяц по состоянию на 01.01.2006</vt:lpwstr>
  </property>
  <property fmtid="{D5CDD505-2E9C-101B-9397-08002B2CF9AE}" pid="668" name="T5?L1.1">
    <vt:lpwstr>Балансовая стоимость основных фондов на начало периода - по группам ОС</vt:lpwstr>
  </property>
  <property fmtid="{D5CDD505-2E9C-101B-9397-08002B2CF9AE}" pid="669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670" name="T5?L2.1">
    <vt:lpwstr>Ввод основных производственных фондов - по группам ОС</vt:lpwstr>
  </property>
  <property fmtid="{D5CDD505-2E9C-101B-9397-08002B2CF9AE}" pid="671" name="T5?L3">
    <vt:lpwstr>Численность населения, принимаемая в расчете</vt:lpwstr>
  </property>
  <property fmtid="{D5CDD505-2E9C-101B-9397-08002B2CF9AE}" pid="672" name="T5?L3.1">
    <vt:lpwstr>Выбытие основных производственных фондов - по группам ОС</vt:lpwstr>
  </property>
  <property fmtid="{D5CDD505-2E9C-101B-9397-08002B2CF9AE}" pid="673" name="T5?L4">
    <vt:lpwstr>Количество м2 обслуживаемой жилой площади</vt:lpwstr>
  </property>
  <property fmtid="{D5CDD505-2E9C-101B-9397-08002B2CF9AE}" pid="674" name="T5?L4.1">
    <vt:lpwstr>Среднегодовая стоимость основных производственных фондов - по группам ОС</vt:lpwstr>
  </property>
  <property fmtid="{D5CDD505-2E9C-101B-9397-08002B2CF9AE}" pid="675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676" name="T5?L5.1">
    <vt:lpwstr>Норма амортизационных отчислений - по группам ОС</vt:lpwstr>
  </property>
  <property fmtid="{D5CDD505-2E9C-101B-9397-08002B2CF9AE}" pid="677" name="T5?L6">
    <vt:lpwstr>Компенсация за счет изменения тарифов для других групп потребителей</vt:lpwstr>
  </property>
  <property fmtid="{D5CDD505-2E9C-101B-9397-08002B2CF9AE}" pid="678" name="T5?L6.1">
    <vt:lpwstr>Сумма амортизационных отчисдений - по группам ОС</vt:lpwstr>
  </property>
  <property fmtid="{D5CDD505-2E9C-101B-9397-08002B2CF9AE}" pid="679" name="T5?L7">
    <vt:lpwstr>Компенсация за счет средств бюджета Муниципального образования</vt:lpwstr>
  </property>
  <property fmtid="{D5CDD505-2E9C-101B-9397-08002B2CF9AE}" pid="680" name="T5?L8">
    <vt:lpwstr>Компенсация за счет средств бюджета субъекта Российской Федерации</vt:lpwstr>
  </property>
  <property fmtid="{D5CDD505-2E9C-101B-9397-08002B2CF9AE}" pid="681" name="T5?L9">
    <vt:lpwstr>Некомпенсированная часть</vt:lpwstr>
  </property>
  <property fmtid="{D5CDD505-2E9C-101B-9397-08002B2CF9AE}" pid="682" name="T6.1?L1">
    <vt:lpwstr>Тарифная стака рабочего 1-го разряда</vt:lpwstr>
  </property>
  <property fmtid="{D5CDD505-2E9C-101B-9397-08002B2CF9AE}" pid="683" name="T6.1?L2">
    <vt:lpwstr>Индекс потребительских цен</vt:lpwstr>
  </property>
  <property fmtid="{D5CDD505-2E9C-101B-9397-08002B2CF9AE}" pid="684" name="T6.2?L1">
    <vt:lpwstr>Тарифная ставка рабочего 1-го разряда</vt:lpwstr>
  </property>
  <property fmtid="{D5CDD505-2E9C-101B-9397-08002B2CF9AE}" pid="685" name="T6.2?L2">
    <vt:lpwstr>Индекс потребительских цен</vt:lpwstr>
  </property>
  <property fmtid="{D5CDD505-2E9C-101B-9397-08002B2CF9AE}" pid="686" name="T6?L1.1">
    <vt:lpwstr>Нормативная численность персонала</vt:lpwstr>
  </property>
  <property fmtid="{D5CDD505-2E9C-101B-9397-08002B2CF9AE}" pid="687" name="T6?L1.1.1">
    <vt:lpwstr>Нормативная численность персонала - привлеченный персонал</vt:lpwstr>
  </property>
  <property fmtid="{D5CDD505-2E9C-101B-9397-08002B2CF9AE}" pid="688" name="T6?L1.2">
    <vt:lpwstr>Нормативная численность ППП</vt:lpwstr>
  </property>
  <property fmtid="{D5CDD505-2E9C-101B-9397-08002B2CF9AE}" pid="689" name="T6?L1.2.1">
    <vt:lpwstr>Нормативная численность ППП без привлеченного персонала</vt:lpwstr>
  </property>
  <property fmtid="{D5CDD505-2E9C-101B-9397-08002B2CF9AE}" pid="690" name="T6?L1.3">
    <vt:lpwstr>Фактическая численность персонала</vt:lpwstr>
  </property>
  <property fmtid="{D5CDD505-2E9C-101B-9397-08002B2CF9AE}" pid="691" name="T6?L1.3.1">
    <vt:lpwstr>Процент отношения фактической численности персонала к нормативу</vt:lpwstr>
  </property>
  <property fmtid="{D5CDD505-2E9C-101B-9397-08002B2CF9AE}" pid="692" name="T6?L1.4">
    <vt:lpwstr>Численность на вводы по нормативу</vt:lpwstr>
  </property>
  <property fmtid="{D5CDD505-2E9C-101B-9397-08002B2CF9AE}" pid="693" name="T6?L1.5">
    <vt:lpwstr>Численность персонала, принятая для расчета</vt:lpwstr>
  </property>
  <property fmtid="{D5CDD505-2E9C-101B-9397-08002B2CF9AE}" pid="694" name="T6?L2.1">
    <vt:lpwstr>Тарифная ставка рабочего 1-го разряда</vt:lpwstr>
  </property>
  <property fmtid="{D5CDD505-2E9C-101B-9397-08002B2CF9AE}" pid="695" name="T6?L2.10">
    <vt:lpwstr>Среднемесячная оплата труда на 1 работника</vt:lpwstr>
  </property>
  <property fmtid="{D5CDD505-2E9C-101B-9397-08002B2CF9AE}" pid="696" name="T6?L2.2">
    <vt:lpwstr>Средняя ступень оплаты труда</vt:lpwstr>
  </property>
  <property fmtid="{D5CDD505-2E9C-101B-9397-08002B2CF9AE}" pid="697" name="T6?L2.3">
    <vt:lpwstr>Тарифный коэффициент, соответствующий ступени по оплате труда</vt:lpwstr>
  </property>
  <property fmtid="{D5CDD505-2E9C-101B-9397-08002B2CF9AE}" pid="698" name="T6?L2.4">
    <vt:lpwstr>Среднемесячная тарифная ставка ППП</vt:lpwstr>
  </property>
  <property fmtid="{D5CDD505-2E9C-101B-9397-08002B2CF9AE}" pid="699" name="T6?L2.5.1">
    <vt:lpwstr>Выплаты, связанные с режимом работы, с условиями труда - процент выплаты</vt:lpwstr>
  </property>
  <property fmtid="{D5CDD505-2E9C-101B-9397-08002B2CF9AE}" pid="700" name="T6?L2.5.2">
    <vt:lpwstr>Выплаты, связанные с режимом работы, с условиями труда - сумма выплат</vt:lpwstr>
  </property>
  <property fmtid="{D5CDD505-2E9C-101B-9397-08002B2CF9AE}" pid="701" name="T6?L2.6.1">
    <vt:lpwstr>Текущее премирование - процент выплаты</vt:lpwstr>
  </property>
  <property fmtid="{D5CDD505-2E9C-101B-9397-08002B2CF9AE}" pid="702" name="T6?L2.6.2">
    <vt:lpwstr>Текущее премирование - сумма выплат</vt:lpwstr>
  </property>
  <property fmtid="{D5CDD505-2E9C-101B-9397-08002B2CF9AE}" pid="703" name="T6?L2.7.1">
    <vt:lpwstr>Вознаграждение за выслугу лет - процент выплаты</vt:lpwstr>
  </property>
  <property fmtid="{D5CDD505-2E9C-101B-9397-08002B2CF9AE}" pid="704" name="T6?L2.7.2">
    <vt:lpwstr>Вознаграждение за выслугу лет - сумма выплат</vt:lpwstr>
  </property>
  <property fmtid="{D5CDD505-2E9C-101B-9397-08002B2CF9AE}" pid="705" name="T6?L2.8.1">
    <vt:lpwstr>Выплаты по итогам года - процент выплаты</vt:lpwstr>
  </property>
  <property fmtid="{D5CDD505-2E9C-101B-9397-08002B2CF9AE}" pid="706" name="T6?L2.8.2">
    <vt:lpwstr>Выплаты по итогам года - сумма выплат</vt:lpwstr>
  </property>
  <property fmtid="{D5CDD505-2E9C-101B-9397-08002B2CF9AE}" pid="707" name="T6?L2.9.1">
    <vt:lpwstr>Выплаты по районному коэффициенту и северные надбавки - процент выплаты</vt:lpwstr>
  </property>
  <property fmtid="{D5CDD505-2E9C-101B-9397-08002B2CF9AE}" pid="708" name="T6?L2.9.2">
    <vt:lpwstr>Выплаты по районному коэффициенту и северные надбавки - сумма выплат</vt:lpwstr>
  </property>
  <property fmtid="{D5CDD505-2E9C-101B-9397-08002B2CF9AE}" pid="709" name="T6?L3.1">
    <vt:lpwstr>Льготный проезд к месту отдыха</vt:lpwstr>
  </property>
  <property fmtid="{D5CDD505-2E9C-101B-9397-08002B2CF9AE}" pid="710" name="T6?L3.2">
    <vt:lpwstr>По постановлению N1206 от 3.11.94</vt:lpwstr>
  </property>
  <property fmtid="{D5CDD505-2E9C-101B-9397-08002B2CF9AE}" pid="711" name="T6?L3.3">
    <vt:lpwstr>Средства на оплату труда ППП - итого</vt:lpwstr>
  </property>
  <property fmtid="{D5CDD505-2E9C-101B-9397-08002B2CF9AE}" pid="712" name="T6?L4.1">
    <vt:lpwstr>Фактическая численность непромышленной группы</vt:lpwstr>
  </property>
  <property fmtid="{D5CDD505-2E9C-101B-9397-08002B2CF9AE}" pid="713" name="T6?L4.2">
    <vt:lpwstr>Планируемая численность непромышленной группы</vt:lpwstr>
  </property>
  <property fmtid="{D5CDD505-2E9C-101B-9397-08002B2CF9AE}" pid="714" name="T6?L4.3">
    <vt:lpwstr>Расчетная средняя зарплата непромышленной группы</vt:lpwstr>
  </property>
  <property fmtid="{D5CDD505-2E9C-101B-9397-08002B2CF9AE}" pid="715" name="T6?L4.4">
    <vt:lpwstr>Льготный проезд к месту отдыха по непромышленной группе</vt:lpwstr>
  </property>
  <property fmtid="{D5CDD505-2E9C-101B-9397-08002B2CF9AE}" pid="716" name="T6?L4.5">
    <vt:lpwstr>По постановлению N1206 от 3.11.94 - непромышленной группе</vt:lpwstr>
  </property>
  <property fmtid="{D5CDD505-2E9C-101B-9397-08002B2CF9AE}" pid="717" name="T6?L4.6">
    <vt:lpwstr>ФОТ непромышленной группы - итого</vt:lpwstr>
  </property>
  <property fmtid="{D5CDD505-2E9C-101B-9397-08002B2CF9AE}" pid="718" name="T6?L4.7">
    <vt:lpwstr>Коэффициент для расчета по непромышленной группе</vt:lpwstr>
  </property>
  <property fmtid="{D5CDD505-2E9C-101B-9397-08002B2CF9AE}" pid="719" name="T7?L1">
    <vt:lpwstr>Расходы на вспомогательные материалы, по видам расходов</vt:lpwstr>
  </property>
  <property fmtid="{D5CDD505-2E9C-101B-9397-08002B2CF9AE}" pid="720" name="T7?L1.1">
    <vt:lpwstr>Итого вспомогательные материалы</vt:lpwstr>
  </property>
  <property fmtid="{D5CDD505-2E9C-101B-9397-08002B2CF9AE}" pid="721" name="T7?L2">
    <vt:lpwstr>Запасные части для ремонта оборудования</vt:lpwstr>
  </property>
  <property fmtid="{D5CDD505-2E9C-101B-9397-08002B2CF9AE}" pid="722" name="T7?L3">
    <vt:lpwstr>Малоценные и быстроизнашивающиеся предметы</vt:lpwstr>
  </property>
  <property fmtid="{D5CDD505-2E9C-101B-9397-08002B2CF9AE}" pid="723" name="T7?L4">
    <vt:lpwstr>Плата за воду, забираемую из  водохоз. систем</vt:lpwstr>
  </property>
  <property fmtid="{D5CDD505-2E9C-101B-9397-08002B2CF9AE}" pid="724" name="T7?L5">
    <vt:lpwstr>Плата за сброс сточных вод</vt:lpwstr>
  </property>
  <property fmtid="{D5CDD505-2E9C-101B-9397-08002B2CF9AE}" pid="725" name="T7?L6">
    <vt:lpwstr>Прочие материалы</vt:lpwstr>
  </property>
  <property fmtid="{D5CDD505-2E9C-101B-9397-08002B2CF9AE}" pid="726" name="T7?L7">
    <vt:lpwstr>Итого вспомогательные материалы</vt:lpwstr>
  </property>
  <property fmtid="{D5CDD505-2E9C-101B-9397-08002B2CF9AE}" pid="727" name="T8?L1">
    <vt:lpwstr>Объем ремонтных работ - всего</vt:lpwstr>
  </property>
  <property fmtid="{D5CDD505-2E9C-101B-9397-08002B2CF9AE}" pid="728" name="T8?L1.1">
    <vt:lpwstr>Объем ремонтных работ - подряд</vt:lpwstr>
  </property>
  <property fmtid="{D5CDD505-2E9C-101B-9397-08002B2CF9AE}" pid="729" name="T8?L1.2">
    <vt:lpwstr>Объем ремонтных работ - хозспособ</vt:lpwstr>
  </property>
  <property fmtid="{D5CDD505-2E9C-101B-9397-08002B2CF9AE}" pid="730" name="T8?L2">
    <vt:lpwstr>Средства на оплату труда - всего</vt:lpwstr>
  </property>
  <property fmtid="{D5CDD505-2E9C-101B-9397-08002B2CF9AE}" pid="731" name="T8?L2.1">
    <vt:lpwstr>Средства на оплату труда - подряд</vt:lpwstr>
  </property>
  <property fmtid="{D5CDD505-2E9C-101B-9397-08002B2CF9AE}" pid="732" name="T8?L2.2">
    <vt:lpwstr>Средства на оплату труда - хозспособ</vt:lpwstr>
  </property>
  <property fmtid="{D5CDD505-2E9C-101B-9397-08002B2CF9AE}" pid="733" name="T8?L3">
    <vt:lpwstr>Начисления и отчисления, связанные с оплатой труда - всего</vt:lpwstr>
  </property>
  <property fmtid="{D5CDD505-2E9C-101B-9397-08002B2CF9AE}" pid="734" name="T8?L3.1">
    <vt:lpwstr>Начисления и отчисления, связанные с оплатой труда - подряд</vt:lpwstr>
  </property>
  <property fmtid="{D5CDD505-2E9C-101B-9397-08002B2CF9AE}" pid="735" name="T8?L3.2">
    <vt:lpwstr>Начисления и отчисления, связанные с оплатой труда - хозспособ</vt:lpwstr>
  </property>
  <property fmtid="{D5CDD505-2E9C-101B-9397-08002B2CF9AE}" pid="736" name="T8?L4">
    <vt:lpwstr>Материалы и другие виды материальных затрат - всего</vt:lpwstr>
  </property>
  <property fmtid="{D5CDD505-2E9C-101B-9397-08002B2CF9AE}" pid="737" name="T8?L4.1">
    <vt:lpwstr>Материалы и другие виды материальных затрат - подряд</vt:lpwstr>
  </property>
  <property fmtid="{D5CDD505-2E9C-101B-9397-08002B2CF9AE}" pid="738" name="T8?L4.2">
    <vt:lpwstr>Материалы и другие виды материальных затрат - хозспособ</vt:lpwstr>
  </property>
  <property fmtid="{D5CDD505-2E9C-101B-9397-08002B2CF9AE}" pid="739" name="T8?L5">
    <vt:lpwstr>Запасные части - всего</vt:lpwstr>
  </property>
  <property fmtid="{D5CDD505-2E9C-101B-9397-08002B2CF9AE}" pid="740" name="T8?L5.1">
    <vt:lpwstr>Запасные части - подряд</vt:lpwstr>
  </property>
  <property fmtid="{D5CDD505-2E9C-101B-9397-08002B2CF9AE}" pid="741" name="T8?L5.2">
    <vt:lpwstr>Запасные части - хозспособ</vt:lpwstr>
  </property>
  <property fmtid="{D5CDD505-2E9C-101B-9397-08002B2CF9AE}" pid="742" name="T8?L6">
    <vt:lpwstr>Другие виды расходов (накладные и прибыль) - всего</vt:lpwstr>
  </property>
  <property fmtid="{D5CDD505-2E9C-101B-9397-08002B2CF9AE}" pid="743" name="T8?L6.1">
    <vt:lpwstr>Другие виды расходов (накладные и прибыль) - подряд</vt:lpwstr>
  </property>
  <property fmtid="{D5CDD505-2E9C-101B-9397-08002B2CF9AE}" pid="744" name="T8?L6.2">
    <vt:lpwstr>Другие виды расходов (накладные и прибыль) - хозспособ</vt:lpwstr>
  </property>
  <property fmtid="{D5CDD505-2E9C-101B-9397-08002B2CF9AE}" pid="745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746" name="T8?L7.1">
    <vt:lpwstr>Ремонтный фонд - подряд</vt:lpwstr>
  </property>
  <property fmtid="{D5CDD505-2E9C-101B-9397-08002B2CF9AE}" pid="747" name="T8?L7.2">
    <vt:lpwstr>Ремонтный фонд - хозспособ без оплаты труда с начислениями на соц. нужды</vt:lpwstr>
  </property>
  <property fmtid="{D5CDD505-2E9C-101B-9397-08002B2CF9AE}" pid="748" name="T8?L8.1">
    <vt:lpwstr>Количество капитальных ремонтов</vt:lpwstr>
  </property>
  <property fmtid="{D5CDD505-2E9C-101B-9397-08002B2CF9AE}" pid="749" name="T8?L8.2">
    <vt:lpwstr>Количество средних ремонтов</vt:lpwstr>
  </property>
  <property fmtid="{D5CDD505-2E9C-101B-9397-08002B2CF9AE}" pid="750" name="T8?L8.3">
    <vt:lpwstr>Количество текущих ремонтов</vt:lpwstr>
  </property>
  <property fmtid="{D5CDD505-2E9C-101B-9397-08002B2CF9AE}" pid="751" name="T8?L9">
    <vt:lpwstr>Объем ремонтов</vt:lpwstr>
  </property>
  <property fmtid="{D5CDD505-2E9C-101B-9397-08002B2CF9AE}" pid="752" name="T8?L9.1">
    <vt:lpwstr>Объем типовых ремонтов</vt:lpwstr>
  </property>
  <property fmtid="{D5CDD505-2E9C-101B-9397-08002B2CF9AE}" pid="753" name="T8?L9.2">
    <vt:lpwstr>Объем сверхтиповых ремонтов</vt:lpwstr>
  </property>
  <property fmtid="{D5CDD505-2E9C-101B-9397-08002B2CF9AE}" pid="754" name="T9?L1">
    <vt:lpwstr>Полезный отпуск электроэнергии</vt:lpwstr>
  </property>
  <property fmtid="{D5CDD505-2E9C-101B-9397-08002B2CF9AE}" pid="755" name="T9?L2">
    <vt:lpwstr>Установленная мощность на 1 января года, предшествующего расчетному периоду</vt:lpwstr>
  </property>
  <property fmtid="{D5CDD505-2E9C-101B-9397-08002B2CF9AE}" pid="756" name="T9?L2.1">
    <vt:lpwstr>Тариф на услуги ЦДР ФОРЭМ</vt:lpwstr>
  </property>
  <property fmtid="{D5CDD505-2E9C-101B-9397-08002B2CF9AE}" pid="757" name="T9?L2.2">
    <vt:lpwstr>Сумма платы за услуги ЦДР ФОРЭМ</vt:lpwstr>
  </property>
  <property fmtid="{D5CDD505-2E9C-101B-9397-08002B2CF9AE}" pid="758" name="T9?L3">
    <vt:lpwstr>НВВ от реализации электроэнергии</vt:lpwstr>
  </property>
  <property fmtid="{D5CDD505-2E9C-101B-9397-08002B2CF9AE}" pid="759" name="T9?L3.1">
    <vt:lpwstr>Услуги ЦФР - тариф</vt:lpwstr>
  </property>
  <property fmtid="{D5CDD505-2E9C-101B-9397-08002B2CF9AE}" pid="760" name="T9?L3.2">
    <vt:lpwstr>Услуги ЦФР - ежемесячное вознаграждение</vt:lpwstr>
  </property>
  <property fmtid="{D5CDD505-2E9C-101B-9397-08002B2CF9AE}" pid="761" name="T9?L3.3">
    <vt:lpwstr>Услуги ЦФР - сумма</vt:lpwstr>
  </property>
  <property fmtid="{D5CDD505-2E9C-101B-9397-08002B2CF9AE}" pid="762" name="T9?L4">
    <vt:lpwstr>Услуги ЦФР, всего</vt:lpwstr>
  </property>
  <property fmtid="{D5CDD505-2E9C-101B-9397-08002B2CF9AE}" pid="763" name="T9?L4.1">
    <vt:lpwstr>Услуги ЦФР - тариф</vt:lpwstr>
  </property>
  <property fmtid="{D5CDD505-2E9C-101B-9397-08002B2CF9AE}" pid="764" name="T9?L4.1.1">
    <vt:lpwstr>Услуги ЦФР - тариф (%)</vt:lpwstr>
  </property>
  <property fmtid="{D5CDD505-2E9C-101B-9397-08002B2CF9AE}" pid="765" name="T9?L4.1.2">
    <vt:lpwstr>Услуги ЦФР - тариф (сумма)</vt:lpwstr>
  </property>
  <property fmtid="{D5CDD505-2E9C-101B-9397-08002B2CF9AE}" pid="766" name="T9?L4.2">
    <vt:lpwstr>Услуги ЦФР - ежемесячное вознаграждение</vt:lpwstr>
  </property>
  <property fmtid="{D5CDD505-2E9C-101B-9397-08002B2CF9AE}" pid="767" name="T9?L4.2.1">
    <vt:lpwstr>Услуги ЦФР - ежемесячное вознаграждение</vt:lpwstr>
  </property>
  <property fmtid="{D5CDD505-2E9C-101B-9397-08002B2CF9AE}" pid="768" name="T9?L4.2.2">
    <vt:lpwstr>Услуги ЦФР - всего за год</vt:lpwstr>
  </property>
  <property fmtid="{D5CDD505-2E9C-101B-9397-08002B2CF9AE}" pid="769" name="T9?L4.3">
    <vt:lpwstr>Услуги ЦФР - сумма</vt:lpwstr>
  </property>
  <property fmtid="{D5CDD505-2E9C-101B-9397-08002B2CF9AE}" pid="770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771" name="T9?L5.1">
    <vt:lpwstr>Услуги НП АТС - тариф</vt:lpwstr>
  </property>
  <property fmtid="{D5CDD505-2E9C-101B-9397-08002B2CF9AE}" pid="772" name="T9?L5.2">
    <vt:lpwstr>Услуги НП АТС - сумма</vt:lpwstr>
  </property>
  <property fmtid="{D5CDD505-2E9C-101B-9397-08002B2CF9AE}" pid="773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74" name="T9?L6.1">
    <vt:lpwstr>Услуги СО-ЦДУ ЕЭС - тариф</vt:lpwstr>
  </property>
  <property fmtid="{D5CDD505-2E9C-101B-9397-08002B2CF9AE}" pid="775" name="T9?L6.2">
    <vt:lpwstr>Услуги СО-ЦДУ ЕЭС - сумма</vt:lpwstr>
  </property>
  <property fmtid="{D5CDD505-2E9C-101B-9397-08002B2CF9AE}" pid="776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77" name="TemplateOperationMode">
    <vt:i4>3</vt:i4>
  </property>
  <property fmtid="{D5CDD505-2E9C-101B-9397-08002B2CF9AE}" pid="778" name="Validate">
    <vt:lpwstr>#REFERENCEDDATA#\GRESv.xsl</vt:lpwstr>
  </property>
  <property fmtid="{D5CDD505-2E9C-101B-9397-08002B2CF9AE}" pid="779" name="Version">
    <vt:lpwstr>JKH.OPEN.INFO.QUARTER.HVS</vt:lpwstr>
  </property>
</Properties>
</file>