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bjective_of_IPR">[1]TEHSHEET!$AH$2:$AH$6</definedName>
    <definedName name="source_of_funding">[1]TEHSHEET!$AF$2:$AF$13</definedName>
  </definedNames>
  <calcPr calcId="145621"/>
</workbook>
</file>

<file path=xl/calcChain.xml><?xml version="1.0" encoding="utf-8"?>
<calcChain xmlns="http://schemas.openxmlformats.org/spreadsheetml/2006/main">
  <c r="D11" i="1" l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 s="1"/>
  <c r="D8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 s="1"/>
  <c r="B2" i="1"/>
</calcChain>
</file>

<file path=xl/sharedStrings.xml><?xml version="1.0" encoding="utf-8"?>
<sst xmlns="http://schemas.openxmlformats.org/spreadsheetml/2006/main" count="248" uniqueCount="105">
  <si>
    <t>№ п/п</t>
  </si>
  <si>
    <t>Наименование показателя</t>
  </si>
  <si>
    <t>Значение</t>
  </si>
  <si>
    <t>Мероприятие 1</t>
  </si>
  <si>
    <t>Мероприятие 2</t>
  </si>
  <si>
    <t>Мероприятие 3</t>
  </si>
  <si>
    <t>Мероприятие 4</t>
  </si>
  <si>
    <t>Мероприятие 5</t>
  </si>
  <si>
    <t>Мероприятие 6</t>
  </si>
  <si>
    <t>Мероприятие 7</t>
  </si>
  <si>
    <t>Мероприятие 8</t>
  </si>
  <si>
    <t>Мероприятие 9</t>
  </si>
  <si>
    <t>Мероприятие 10</t>
  </si>
  <si>
    <t>Мероприятие 11</t>
  </si>
  <si>
    <t>Мероприятие 12</t>
  </si>
  <si>
    <t>Мероприятие 13</t>
  </si>
  <si>
    <t>Мероприятие 14</t>
  </si>
  <si>
    <t>Мероприятие 15</t>
  </si>
  <si>
    <t>Мероприятие 16</t>
  </si>
  <si>
    <t>Мероприятие 17</t>
  </si>
  <si>
    <t>Мероприятие 18</t>
  </si>
  <si>
    <t>Добавить мероприятие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</si>
  <si>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</si>
  <si>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</si>
  <si>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</si>
  <si>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</si>
  <si>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</si>
  <si>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</si>
  <si>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</si>
  <si>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</si>
  <si>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</si>
  <si>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</si>
  <si>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</si>
  <si>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</si>
  <si>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</si>
  <si>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</si>
  <si>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</si>
  <si>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</si>
  <si>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</si>
  <si>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</si>
  <si>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</si>
  <si>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Наименование инвестиционной программы (мероприятия)</t>
  </si>
  <si>
    <t>Инвестиционная программа муниципального предприятия г.о.Саранск "Саранское водопроводно-канализационное хозяйство" по развитию сетей водоснабжения и водоотведения объектов капитального строительства г.о. Саранск на 2011-2014 годы</t>
  </si>
  <si>
    <t>Строительство ВНС 2-го подъема (2 т.м.3/сут) п.Николаевка</t>
  </si>
  <si>
    <t>Строительство водопровода Д-225 мм (5400 п.м.) от ВНС Октябрьского водозабора до проектируемой ВНС п.Николаевка и далее внутриплощадочный водопровод малоэтажной застройки</t>
  </si>
  <si>
    <t>Строительство повысительной насосной станции в 6 Б микрорайоне северо-запада</t>
  </si>
  <si>
    <t>Строительство 2-х ниток водовода Д-600 мм (2 х 11000 п.м.) от ВНС 2-го подъема Пензятского водозабора до Октябрьского водозабора</t>
  </si>
  <si>
    <t>Строительство водовода Д-630 мм (14300 п.м.) от ВНС 3-го подъема ПВЗ до городского участка Сурского водозабора</t>
  </si>
  <si>
    <t>Модернизация ВНС №2 (40 т.м.3/сут)</t>
  </si>
  <si>
    <t>Цель инвестиционной программы</t>
  </si>
  <si>
    <t>прочее</t>
  </si>
  <si>
    <t>х</t>
  </si>
  <si>
    <t>Срок начала реализации инвестиционной программы</t>
  </si>
  <si>
    <t>01.01.2011</t>
  </si>
  <si>
    <t>01.01.2013</t>
  </si>
  <si>
    <t>01.01.2012</t>
  </si>
  <si>
    <t>01.01.2014</t>
  </si>
  <si>
    <t>Срок окончания реализации инвестиционной программы</t>
  </si>
  <si>
    <t>31.12.2014</t>
  </si>
  <si>
    <t>31.12.2011</t>
  </si>
  <si>
    <t>31.12.2013</t>
  </si>
  <si>
    <t>31.12.2012</t>
  </si>
  <si>
    <r>
      <t xml:space="preserve">Потребность в финансовых средствах, необходимых для реализации инвестиционной программы </t>
    </r>
    <r>
      <rPr>
        <b/>
        <u/>
        <sz val="9"/>
        <rFont val="Tahoma"/>
        <family val="2"/>
        <charset val="204"/>
      </rPr>
      <t>за весь период реализации</t>
    </r>
    <r>
      <rPr>
        <b/>
        <sz val="9"/>
        <rFont val="Tahoma"/>
        <family val="2"/>
        <charset val="204"/>
      </rPr>
      <t xml:space="preserve"> (тыс.руб.), в том числе по источникам финансирования</t>
    </r>
  </si>
  <si>
    <t>5.1</t>
  </si>
  <si>
    <t>плата за подключение</t>
  </si>
  <si>
    <t>Добавить источники</t>
  </si>
  <si>
    <r>
      <t xml:space="preserve">Потребность в финансовых средствах, необходимых для реализации инвестиционной программы </t>
    </r>
    <r>
      <rPr>
        <b/>
        <u/>
        <sz val="9"/>
        <rFont val="Tahoma"/>
        <family val="2"/>
        <charset val="204"/>
      </rPr>
      <t>за отчетный период</t>
    </r>
    <r>
      <rPr>
        <b/>
        <sz val="9"/>
        <rFont val="Tahoma"/>
        <family val="2"/>
        <charset val="204"/>
      </rPr>
      <t xml:space="preserve"> (тыс.руб.), в том числе по источникам финансирования</t>
    </r>
  </si>
  <si>
    <t>6.1</t>
  </si>
  <si>
    <t>Эффективность реализации инвестиционной программы (включая изменения технико-экономических показателей организации)</t>
  </si>
  <si>
    <t>7.1</t>
  </si>
  <si>
    <t>Срок окупаемости, лет</t>
  </si>
  <si>
    <t>План на отчетный период</t>
  </si>
  <si>
    <t>Факт на начало реализации программы**</t>
  </si>
  <si>
    <t>7.2</t>
  </si>
  <si>
    <t>Перебои в снабжении потребителей (часов на потребителя)</t>
  </si>
  <si>
    <t>7.3</t>
  </si>
  <si>
    <t>Продолжительность (бесперебойность) поставки товаров и услуг (час/день)</t>
  </si>
  <si>
    <t>7.4</t>
  </si>
  <si>
    <t>Уровень потерь и неучтенного потребления (%)</t>
  </si>
  <si>
    <t>7.5</t>
  </si>
  <si>
    <t>Обеспеченность потребления товаров и услуг приборами учета (%)</t>
  </si>
  <si>
    <t>7.6</t>
  </si>
  <si>
    <t>Численность населения, пользующегося услугами данной организации, чел.</t>
  </si>
  <si>
    <t>7.7</t>
  </si>
  <si>
    <t>Удельное водопотребление, куб.м/чел</t>
  </si>
  <si>
    <t>7.8</t>
  </si>
  <si>
    <t>Расход электороэнергии на поставку 1 куб.м. холодной воды, кВт∙ч/куб.м.</t>
  </si>
  <si>
    <t>7.9</t>
  </si>
  <si>
    <t>Количество аварий на 1 км сетей холодного водоснабжения, ед.</t>
  </si>
  <si>
    <t>7.10</t>
  </si>
  <si>
    <t>Производительность труда, куб.м/чел.</t>
  </si>
  <si>
    <t>Добавить показатель</t>
  </si>
  <si>
    <t>Удалить мероприятие</t>
  </si>
  <si>
    <t>Строительство водовода Д-315 мм (2000п.м.) в районе городского парка им.А.С.Пушкина</t>
  </si>
  <si>
    <t>Строительство водовода Д-700 мм (2100 п.м.) от ВНС 3-го подъема до ВНС №2</t>
  </si>
  <si>
    <t>Реконструкция водовода Д-315 мм (900 п.м.) в районе магазина "Северный"</t>
  </si>
  <si>
    <t xml:space="preserve">Строительство водопровода Д-400 мм (1200 п.м.)  по пойме р.Инсар </t>
  </si>
  <si>
    <t>Строительство водопровода Д-225 мм (1200 п.м.) в Юго-Западном районе</t>
  </si>
  <si>
    <t>Строительство водовода Д-225 мм (900 п.м.) от контррезервуара до проектируемого жилого квартала в районе "Химмаш"</t>
  </si>
  <si>
    <t>Строительство водопровода Д-110 мм (1500 п.м.) в п.Луховка</t>
  </si>
  <si>
    <t>Строительство водовода Д-400 мм (500 п.м.) в 6-м  микрорайоне Северо-Запада</t>
  </si>
  <si>
    <t>Строительство водопровода Д-315 мм (300 п.м.) в 1-м микрорайоне Юго-Запада</t>
  </si>
  <si>
    <t>Строительство водопровода Д-315 мм (2500 п.м.) в центральной части города</t>
  </si>
  <si>
    <t>Строительство водопровода Д-225 мм (1100 п.м.) от ВНС № 2 в районе клуба "Строитель"</t>
  </si>
  <si>
    <t>Строительство водопровода Д-110 мм (63 п.м.) в районе Троицкой церкви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</si>
</sst>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9"/>
      <color indexed="22"/>
      <name val="Tahoma"/>
      <family val="2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u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0"/>
      <color indexed="12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Down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  <bgColor indexed="9"/>
      </patternFill>
    </fill>
  </fills>
  <borders count="1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/>
      <right style="medium">
        <color indexed="63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3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/>
    <xf numFmtId="0" fontId="9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horizontal="center" vertical="center" wrapText="1"/>
    </xf>
    <xf numFmtId="0" fontId="6" fillId="0" borderId="0" xfId="2" applyFont="1" applyBorder="1" applyAlignment="1" applyProtection="1">
      <alignment vertical="center" wrapText="1"/>
    </xf>
    <xf numFmtId="49" fontId="1" fillId="2" borderId="4" xfId="0" applyNumberFormat="1" applyFont="1" applyFill="1" applyBorder="1" applyAlignment="1" applyProtection="1">
      <alignment horizontal="center" vertical="center"/>
    </xf>
    <xf numFmtId="49" fontId="1" fillId="4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4" xfId="2" applyFont="1" applyBorder="1" applyAlignment="1" applyProtection="1">
      <alignment vertical="center" wrapText="1"/>
    </xf>
    <xf numFmtId="0" fontId="6" fillId="0" borderId="5" xfId="2" applyFont="1" applyBorder="1" applyAlignment="1" applyProtection="1">
      <alignment vertical="center" wrapText="1"/>
    </xf>
    <xf numFmtId="0" fontId="1" fillId="4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6" xfId="0" applyNumberFormat="1" applyFont="1" applyFill="1" applyBorder="1" applyAlignment="1" applyProtection="1">
      <alignment horizontal="center" vertical="center"/>
    </xf>
    <xf numFmtId="0" fontId="6" fillId="0" borderId="7" xfId="2" applyFont="1" applyBorder="1" applyAlignment="1" applyProtection="1">
      <alignment vertical="center" wrapText="1"/>
    </xf>
    <xf numFmtId="49" fontId="6" fillId="2" borderId="4" xfId="0" applyNumberFormat="1" applyFont="1" applyFill="1" applyBorder="1" applyAlignment="1" applyProtection="1">
      <alignment horizontal="center" vertical="center"/>
    </xf>
    <xf numFmtId="14" fontId="6" fillId="6" borderId="4" xfId="3" applyNumberFormat="1" applyFont="1" applyFill="1" applyBorder="1" applyAlignment="1" applyProtection="1">
      <alignment horizontal="center" vertical="center" wrapText="1"/>
    </xf>
    <xf numFmtId="2" fontId="1" fillId="6" borderId="4" xfId="0" applyNumberFormat="1" applyFont="1" applyFill="1" applyBorder="1" applyAlignment="1" applyProtection="1">
      <alignment horizontal="center" vertical="center"/>
    </xf>
    <xf numFmtId="2" fontId="1" fillId="6" borderId="6" xfId="0" applyNumberFormat="1" applyFont="1" applyFill="1" applyBorder="1" applyAlignment="1" applyProtection="1">
      <alignment horizontal="center" vertical="center"/>
    </xf>
    <xf numFmtId="2" fontId="6" fillId="6" borderId="4" xfId="0" applyNumberFormat="1" applyFont="1" applyFill="1" applyBorder="1" applyAlignment="1" applyProtection="1">
      <alignment horizontal="center" vertical="center"/>
    </xf>
    <xf numFmtId="2" fontId="6" fillId="5" borderId="4" xfId="0" applyNumberFormat="1" applyFont="1" applyFill="1" applyBorder="1" applyAlignment="1" applyProtection="1">
      <alignment horizontal="center" vertical="center"/>
      <protection locked="0"/>
    </xf>
    <xf numFmtId="49" fontId="10" fillId="3" borderId="8" xfId="4" applyNumberFormat="1" applyFont="1" applyFill="1" applyBorder="1" applyAlignment="1" applyProtection="1">
      <alignment horizontal="center"/>
    </xf>
    <xf numFmtId="0" fontId="3" fillId="3" borderId="9" xfId="1" applyFont="1" applyFill="1" applyBorder="1" applyAlignment="1" applyProtection="1">
      <alignment vertical="center"/>
    </xf>
    <xf numFmtId="0" fontId="11" fillId="3" borderId="9" xfId="4" applyFont="1" applyFill="1" applyBorder="1" applyAlignment="1" applyProtection="1">
      <alignment horizontal="center"/>
    </xf>
    <xf numFmtId="0" fontId="11" fillId="3" borderId="10" xfId="4" applyFont="1" applyFill="1" applyBorder="1" applyAlignment="1" applyProtection="1">
      <alignment horizontal="center"/>
    </xf>
    <xf numFmtId="0" fontId="11" fillId="7" borderId="6" xfId="4" applyFont="1" applyFill="1" applyBorder="1" applyAlignment="1" applyProtection="1">
      <alignment horizont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0" fontId="3" fillId="7" borderId="6" xfId="5" applyFont="1" applyFill="1" applyBorder="1" applyAlignment="1" applyProtection="1">
      <alignment horizontal="left" vertical="center" indent="1"/>
    </xf>
    <xf numFmtId="0" fontId="6" fillId="0" borderId="4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1" fontId="6" fillId="5" borderId="4" xfId="0" applyNumberFormat="1" applyFont="1" applyFill="1" applyBorder="1" applyAlignment="1" applyProtection="1">
      <alignment horizontal="center" vertical="center"/>
      <protection locked="0"/>
    </xf>
    <xf numFmtId="49" fontId="10" fillId="3" borderId="11" xfId="4" applyNumberFormat="1" applyFont="1" applyFill="1" applyBorder="1" applyAlignment="1" applyProtection="1">
      <alignment horizontal="center"/>
    </xf>
    <xf numFmtId="0" fontId="3" fillId="3" borderId="12" xfId="1" applyFont="1" applyFill="1" applyBorder="1" applyAlignment="1" applyProtection="1">
      <alignment vertical="center"/>
    </xf>
    <xf numFmtId="0" fontId="11" fillId="3" borderId="12" xfId="4" applyFont="1" applyFill="1" applyBorder="1" applyAlignment="1" applyProtection="1">
      <alignment horizontal="center"/>
    </xf>
    <xf numFmtId="0" fontId="11" fillId="3" borderId="13" xfId="4" applyFont="1" applyFill="1" applyBorder="1" applyAlignment="1" applyProtection="1">
      <alignment horizontal="center"/>
    </xf>
    <xf numFmtId="0" fontId="6" fillId="0" borderId="14" xfId="2" applyFont="1" applyBorder="1" applyAlignment="1" applyProtection="1">
      <alignment vertical="center" wrapText="1"/>
    </xf>
    <xf numFmtId="0" fontId="6" fillId="0" borderId="15" xfId="2" applyFont="1" applyBorder="1" applyAlignment="1" applyProtection="1">
      <alignment vertical="center" wrapText="1"/>
    </xf>
    <xf numFmtId="0" fontId="1" fillId="2" borderId="16" xfId="0" applyNumberFormat="1" applyFont="1" applyFill="1" applyBorder="1" applyAlignment="1" applyProtection="1">
      <alignment horizontal="center"/>
    </xf>
    <xf numFmtId="0" fontId="6" fillId="2" borderId="17" xfId="0" applyNumberFormat="1" applyFont="1" applyFill="1" applyBorder="1" applyAlignment="1" applyProtection="1"/>
    <xf numFmtId="0" fontId="3" fillId="2" borderId="17" xfId="1" applyFont="1" applyFill="1" applyBorder="1" applyAlignment="1" applyProtection="1">
      <alignment horizontal="center" vertical="center"/>
    </xf>
    <xf numFmtId="0" fontId="6" fillId="0" borderId="17" xfId="2" applyFont="1" applyBorder="1" applyAlignment="1" applyProtection="1">
      <alignment vertical="center" wrapText="1"/>
    </xf>
    <xf numFmtId="0" fontId="6" fillId="0" borderId="18" xfId="2" applyFont="1" applyBorder="1" applyAlignment="1" applyProtection="1">
      <alignment vertical="center" wrapText="1"/>
    </xf>
    <xf numFmtId="49" fontId="6" fillId="2" borderId="4" xfId="0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left" vertical="center" wrapText="1" indent="1"/>
    </xf>
    <xf numFmtId="0" fontId="6" fillId="2" borderId="4" xfId="0" applyFont="1" applyFill="1" applyBorder="1" applyAlignment="1" applyProtection="1">
      <alignment horizontal="left" vertical="center" wrapText="1" indent="1"/>
    </xf>
    <xf numFmtId="49" fontId="6" fillId="0" borderId="4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 indent="1"/>
      <protection locked="0"/>
    </xf>
    <xf numFmtId="0" fontId="1" fillId="2" borderId="4" xfId="0" applyNumberFormat="1" applyFont="1" applyFill="1" applyBorder="1" applyAlignment="1" applyProtection="1">
      <alignment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3" fillId="3" borderId="2" xfId="1" applyFont="1" applyFill="1" applyBorder="1" applyAlignment="1" applyProtection="1">
      <alignment horizontal="center" vertical="center" wrapText="1"/>
    </xf>
    <xf numFmtId="0" fontId="3" fillId="3" borderId="3" xfId="1" applyFont="1" applyFill="1" applyBorder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horizontal="center" vertical="center" wrapText="1"/>
    </xf>
  </cellXfs>
  <cellStyles count="6">
    <cellStyle name="Гиперссылка" xfId="1" builtinId="8"/>
    <cellStyle name="Гиперссылка 3" xfId="5"/>
    <cellStyle name="Обычный" xfId="0" builtinId="0"/>
    <cellStyle name="Обычный_Forma_5 2" xfId="2"/>
    <cellStyle name="Обычный_ЖКУ_проект3" xfId="3"/>
    <cellStyle name="Обычный_Котёл Сбыты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Application%20Data/Opera/Opera/temporary_downloads/JKH.OPEN.INFO.TARIFF.HVS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Change"/>
      <sheetName val="modfrmReestr"/>
      <sheetName val="modServiceModule"/>
      <sheetName val="modfrmDateChoose"/>
      <sheetName val="modDblClick"/>
      <sheetName val="modSheetMain01"/>
      <sheetName val="modSheetMain02"/>
      <sheetName val="modSheetMain03"/>
      <sheetName val="modSheetMain04"/>
      <sheetName val="modSheetMain05"/>
      <sheetName val="modSheetMain07"/>
      <sheetName val="Инструкция"/>
      <sheetName val="Обновление"/>
      <sheetName val="Лог обновления"/>
      <sheetName val="Выбор субъекта РФ"/>
      <sheetName val="Титульный"/>
      <sheetName val="ХВС Инвестиции"/>
      <sheetName val="ХВС показатели (техническая)"/>
      <sheetName val="ХВС показатели (2)(техническая)"/>
      <sheetName val="ХВС показатели (питьевая)"/>
      <sheetName val="ХВС показатели (2)(питьевая)"/>
      <sheetName val="ХВС показатели (подвозная)"/>
      <sheetName val="ХВС показатели (2)(подвозная)"/>
      <sheetName val="ХВС показатели (другое)"/>
      <sheetName val="ХВС показатели (2)(другое)"/>
      <sheetName val="Ссылки на публикации"/>
      <sheetName val="Комментарии"/>
      <sheetName val="Проверка"/>
      <sheetName val="AllSheetsInThisWorkbook"/>
      <sheetName val="et_union"/>
      <sheetName val="TEHSHEET"/>
      <sheetName val="REESTR_ORG"/>
      <sheetName val="REESTR_FILTERED"/>
      <sheetName val="REESTR_MO"/>
      <sheetName val="modHyperlink"/>
      <sheetName val="modTitleSheetHeaders"/>
      <sheetName val="modClassifierValidate"/>
      <sheetName val="modWindowClipboard"/>
      <sheetName val="modInfo"/>
      <sheetName val="modReestrMO"/>
      <sheetName val="modUpdTemplMain"/>
      <sheetName val="Паспор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AF2" t="str">
            <v>кредиты банков</v>
          </cell>
          <cell r="AH2" t="str">
            <v>автоматизация (с уменьшением штата)</v>
          </cell>
        </row>
        <row r="3">
          <cell r="AF3" t="str">
            <v>кредиты иностранных банков</v>
          </cell>
          <cell r="AH3" t="str">
            <v>уменьшение удельных затрат (повышение КПД насоса/станции/системы)</v>
          </cell>
        </row>
        <row r="4">
          <cell r="AF4" t="str">
            <v>заемные ср-ва др. организаций</v>
          </cell>
          <cell r="AH4" t="str">
            <v>уменьшение издержек на производство</v>
          </cell>
        </row>
        <row r="5">
          <cell r="AF5" t="str">
            <v>федеральный бюджет</v>
          </cell>
          <cell r="AH5" t="str">
            <v>снижение аварийности (насосные станции/сети)</v>
          </cell>
        </row>
        <row r="6">
          <cell r="AF6" t="str">
            <v>бюджет субъекта РФ</v>
          </cell>
          <cell r="AH6" t="str">
            <v>прочее</v>
          </cell>
        </row>
        <row r="7">
          <cell r="AF7" t="str">
            <v>бюджет муниципального образования</v>
          </cell>
        </row>
        <row r="8">
          <cell r="AF8" t="str">
            <v>ср-ва внебюджетных фондов</v>
          </cell>
        </row>
        <row r="9">
          <cell r="AF9" t="str">
            <v>прибыль, направляемая на инвестиции</v>
          </cell>
        </row>
        <row r="10">
          <cell r="AF10" t="str">
            <v>амортизация</v>
          </cell>
        </row>
        <row r="11">
          <cell r="AF11" t="str">
            <v>инвестиционная надбавка к тарифу</v>
          </cell>
        </row>
        <row r="12">
          <cell r="AF12" t="str">
            <v>плата за подключение</v>
          </cell>
        </row>
        <row r="13">
          <cell r="AF13" t="str">
            <v>прочие средства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abSelected="1" workbookViewId="0">
      <selection activeCell="G3" sqref="G3"/>
    </sheetView>
  </sheetViews>
  <sheetFormatPr defaultRowHeight="15" x14ac:dyDescent="0.25"/>
  <sheetData>
    <row r="1" spans="1:24" ht="23.25" thickBot="1" x14ac:dyDescent="0.3">
      <c r="A1" s="1" t="s">
        <v>0</v>
      </c>
      <c r="B1" s="47" t="s">
        <v>1</v>
      </c>
      <c r="C1" s="47"/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48" t="s">
        <v>21</v>
      </c>
      <c r="X1" s="49"/>
    </row>
    <row r="2" spans="1:24" x14ac:dyDescent="0.25">
      <c r="A2" s="2">
        <v>1</v>
      </c>
      <c r="B2" s="50">
        <f>A2+1</f>
        <v>2</v>
      </c>
      <c r="C2" s="50"/>
      <c r="D2" s="2" t="s">
        <v>22</v>
      </c>
      <c r="E2" s="2" t="s">
        <v>23</v>
      </c>
      <c r="F2" s="2" t="s">
        <v>24</v>
      </c>
      <c r="G2" s="2" t="s">
        <v>25</v>
      </c>
      <c r="H2" s="2" t="s">
        <v>26</v>
      </c>
      <c r="I2" s="2" t="s">
        <v>27</v>
      </c>
      <c r="J2" s="2" t="s">
        <v>28</v>
      </c>
      <c r="K2" s="2" t="s">
        <v>29</v>
      </c>
      <c r="L2" s="2" t="s">
        <v>30</v>
      </c>
      <c r="M2" s="2" t="s">
        <v>31</v>
      </c>
      <c r="N2" s="2" t="s">
        <v>32</v>
      </c>
      <c r="O2" s="2" t="s">
        <v>33</v>
      </c>
      <c r="P2" s="2" t="s">
        <v>34</v>
      </c>
      <c r="Q2" s="2" t="s">
        <v>35</v>
      </c>
      <c r="R2" s="2" t="s">
        <v>36</v>
      </c>
      <c r="S2" s="2" t="s">
        <v>37</v>
      </c>
      <c r="T2" s="2" t="s">
        <v>38</v>
      </c>
      <c r="U2" s="2" t="s">
        <v>39</v>
      </c>
      <c r="V2" s="2" t="s">
        <v>40</v>
      </c>
      <c r="W2" s="3"/>
      <c r="X2" s="3"/>
    </row>
    <row r="3" spans="1:24" ht="405" x14ac:dyDescent="0.25">
      <c r="A3" s="4">
        <v>1</v>
      </c>
      <c r="B3" s="46" t="s">
        <v>41</v>
      </c>
      <c r="C3" s="46"/>
      <c r="D3" s="5" t="s">
        <v>42</v>
      </c>
      <c r="E3" s="6" t="s">
        <v>93</v>
      </c>
      <c r="F3" s="6" t="s">
        <v>94</v>
      </c>
      <c r="G3" s="6" t="s">
        <v>95</v>
      </c>
      <c r="H3" s="6" t="s">
        <v>96</v>
      </c>
      <c r="I3" s="6" t="s">
        <v>97</v>
      </c>
      <c r="J3" s="6" t="s">
        <v>43</v>
      </c>
      <c r="K3" s="6" t="s">
        <v>44</v>
      </c>
      <c r="L3" s="6" t="s">
        <v>45</v>
      </c>
      <c r="M3" s="6" t="s">
        <v>98</v>
      </c>
      <c r="N3" s="6" t="s">
        <v>99</v>
      </c>
      <c r="O3" s="6" t="s">
        <v>100</v>
      </c>
      <c r="P3" s="6" t="s">
        <v>46</v>
      </c>
      <c r="Q3" s="6" t="s">
        <v>47</v>
      </c>
      <c r="R3" s="6" t="s">
        <v>101</v>
      </c>
      <c r="S3" s="6" t="s">
        <v>102</v>
      </c>
      <c r="T3" s="6" t="s">
        <v>103</v>
      </c>
      <c r="U3" s="6" t="s">
        <v>104</v>
      </c>
      <c r="V3" s="6" t="s">
        <v>48</v>
      </c>
      <c r="W3" s="7"/>
      <c r="X3" s="8"/>
    </row>
    <row r="4" spans="1:24" x14ac:dyDescent="0.25">
      <c r="A4" s="4">
        <v>2</v>
      </c>
      <c r="B4" s="46" t="s">
        <v>49</v>
      </c>
      <c r="C4" s="46" t="s">
        <v>49</v>
      </c>
      <c r="D4" s="9" t="s">
        <v>50</v>
      </c>
      <c r="E4" s="10" t="s">
        <v>51</v>
      </c>
      <c r="F4" s="10" t="s">
        <v>51</v>
      </c>
      <c r="G4" s="10" t="s">
        <v>51</v>
      </c>
      <c r="H4" s="10" t="s">
        <v>51</v>
      </c>
      <c r="I4" s="10" t="s">
        <v>51</v>
      </c>
      <c r="J4" s="10" t="s">
        <v>51</v>
      </c>
      <c r="K4" s="10" t="s">
        <v>51</v>
      </c>
      <c r="L4" s="10" t="s">
        <v>51</v>
      </c>
      <c r="M4" s="10" t="s">
        <v>51</v>
      </c>
      <c r="N4" s="10" t="s">
        <v>51</v>
      </c>
      <c r="O4" s="10" t="s">
        <v>51</v>
      </c>
      <c r="P4" s="10" t="s">
        <v>51</v>
      </c>
      <c r="Q4" s="10" t="s">
        <v>51</v>
      </c>
      <c r="R4" s="10" t="s">
        <v>51</v>
      </c>
      <c r="S4" s="10" t="s">
        <v>51</v>
      </c>
      <c r="T4" s="10" t="s">
        <v>51</v>
      </c>
      <c r="U4" s="10" t="s">
        <v>51</v>
      </c>
      <c r="V4" s="10" t="s">
        <v>51</v>
      </c>
      <c r="W4" s="7"/>
      <c r="X4" s="11"/>
    </row>
    <row r="5" spans="1:24" ht="22.5" x14ac:dyDescent="0.25">
      <c r="A5" s="12">
        <v>3</v>
      </c>
      <c r="B5" s="43" t="s">
        <v>52</v>
      </c>
      <c r="C5" s="43"/>
      <c r="D5" s="13" t="s">
        <v>53</v>
      </c>
      <c r="E5" s="13" t="s">
        <v>53</v>
      </c>
      <c r="F5" s="13" t="s">
        <v>54</v>
      </c>
      <c r="G5" s="13" t="s">
        <v>55</v>
      </c>
      <c r="H5" s="13" t="s">
        <v>53</v>
      </c>
      <c r="I5" s="13" t="s">
        <v>54</v>
      </c>
      <c r="J5" s="13" t="s">
        <v>55</v>
      </c>
      <c r="K5" s="13" t="s">
        <v>55</v>
      </c>
      <c r="L5" s="13" t="s">
        <v>55</v>
      </c>
      <c r="M5" s="13" t="s">
        <v>54</v>
      </c>
      <c r="N5" s="13" t="s">
        <v>55</v>
      </c>
      <c r="O5" s="13" t="s">
        <v>53</v>
      </c>
      <c r="P5" s="13" t="s">
        <v>54</v>
      </c>
      <c r="Q5" s="13" t="s">
        <v>54</v>
      </c>
      <c r="R5" s="13" t="s">
        <v>56</v>
      </c>
      <c r="S5" s="13" t="s">
        <v>54</v>
      </c>
      <c r="T5" s="13" t="s">
        <v>56</v>
      </c>
      <c r="U5" s="13" t="s">
        <v>53</v>
      </c>
      <c r="V5" s="13" t="s">
        <v>54</v>
      </c>
      <c r="W5" s="7"/>
      <c r="X5" s="11"/>
    </row>
    <row r="6" spans="1:24" ht="22.5" x14ac:dyDescent="0.25">
      <c r="A6" s="12">
        <v>4</v>
      </c>
      <c r="B6" s="43" t="s">
        <v>57</v>
      </c>
      <c r="C6" s="43"/>
      <c r="D6" s="13" t="s">
        <v>58</v>
      </c>
      <c r="E6" s="13" t="s">
        <v>59</v>
      </c>
      <c r="F6" s="13" t="s">
        <v>60</v>
      </c>
      <c r="G6" s="13" t="s">
        <v>61</v>
      </c>
      <c r="H6" s="13" t="s">
        <v>59</v>
      </c>
      <c r="I6" s="13" t="s">
        <v>60</v>
      </c>
      <c r="J6" s="13" t="s">
        <v>61</v>
      </c>
      <c r="K6" s="13" t="s">
        <v>60</v>
      </c>
      <c r="L6" s="13" t="s">
        <v>61</v>
      </c>
      <c r="M6" s="13" t="s">
        <v>60</v>
      </c>
      <c r="N6" s="13" t="s">
        <v>61</v>
      </c>
      <c r="O6" s="13" t="s">
        <v>59</v>
      </c>
      <c r="P6" s="13" t="s">
        <v>58</v>
      </c>
      <c r="Q6" s="13" t="s">
        <v>58</v>
      </c>
      <c r="R6" s="13" t="s">
        <v>58</v>
      </c>
      <c r="S6" s="13" t="s">
        <v>58</v>
      </c>
      <c r="T6" s="13" t="s">
        <v>58</v>
      </c>
      <c r="U6" s="13" t="s">
        <v>59</v>
      </c>
      <c r="V6" s="13" t="s">
        <v>60</v>
      </c>
      <c r="W6" s="7"/>
      <c r="X6" s="11"/>
    </row>
    <row r="7" spans="1:24" x14ac:dyDescent="0.25">
      <c r="A7" s="4" t="s">
        <v>24</v>
      </c>
      <c r="B7" s="44" t="s">
        <v>62</v>
      </c>
      <c r="C7" s="44"/>
      <c r="D7" s="14">
        <f>SUM(E7:W7)</f>
        <v>486882.42000000004</v>
      </c>
      <c r="E7" s="15">
        <f t="shared" ref="E7:V7" si="0">SUM(E8:E9)</f>
        <v>7991.44</v>
      </c>
      <c r="F7" s="15">
        <f t="shared" si="0"/>
        <v>24365.21</v>
      </c>
      <c r="G7" s="15">
        <f t="shared" si="0"/>
        <v>2471.9499999999998</v>
      </c>
      <c r="H7" s="15">
        <f t="shared" si="0"/>
        <v>11309.56</v>
      </c>
      <c r="I7" s="15">
        <f t="shared" si="0"/>
        <v>4191.29</v>
      </c>
      <c r="J7" s="15">
        <f t="shared" si="0"/>
        <v>4491.53</v>
      </c>
      <c r="K7" s="15">
        <f t="shared" si="0"/>
        <v>27598.94</v>
      </c>
      <c r="L7" s="15">
        <f t="shared" si="0"/>
        <v>1157.71</v>
      </c>
      <c r="M7" s="15">
        <f t="shared" si="0"/>
        <v>1648.58</v>
      </c>
      <c r="N7" s="15">
        <f t="shared" si="0"/>
        <v>1113.42</v>
      </c>
      <c r="O7" s="15">
        <f t="shared" si="0"/>
        <v>4674.0200000000004</v>
      </c>
      <c r="P7" s="15">
        <f t="shared" si="0"/>
        <v>218095.72</v>
      </c>
      <c r="Q7" s="15">
        <f t="shared" si="0"/>
        <v>144820.92000000001</v>
      </c>
      <c r="R7" s="15">
        <f t="shared" si="0"/>
        <v>1373.27</v>
      </c>
      <c r="S7" s="15">
        <f t="shared" si="0"/>
        <v>8889.5400000000009</v>
      </c>
      <c r="T7" s="15">
        <f t="shared" si="0"/>
        <v>2254.69</v>
      </c>
      <c r="U7" s="15">
        <f t="shared" si="0"/>
        <v>193.08</v>
      </c>
      <c r="V7" s="15">
        <f t="shared" si="0"/>
        <v>20241.55</v>
      </c>
      <c r="W7" s="7"/>
      <c r="X7" s="11"/>
    </row>
    <row r="8" spans="1:24" x14ac:dyDescent="0.25">
      <c r="A8" s="12" t="s">
        <v>63</v>
      </c>
      <c r="B8" s="45" t="s">
        <v>64</v>
      </c>
      <c r="C8" s="45"/>
      <c r="D8" s="16">
        <f>SUM(E8:W8)</f>
        <v>486882.42000000004</v>
      </c>
      <c r="E8" s="17">
        <v>7991.44</v>
      </c>
      <c r="F8" s="17">
        <v>24365.21</v>
      </c>
      <c r="G8" s="17">
        <v>2471.9499999999998</v>
      </c>
      <c r="H8" s="17">
        <v>11309.56</v>
      </c>
      <c r="I8" s="17">
        <v>4191.29</v>
      </c>
      <c r="J8" s="17">
        <v>4491.53</v>
      </c>
      <c r="K8" s="17">
        <v>27598.94</v>
      </c>
      <c r="L8" s="17">
        <v>1157.71</v>
      </c>
      <c r="M8" s="17">
        <v>1648.58</v>
      </c>
      <c r="N8" s="17">
        <v>1113.42</v>
      </c>
      <c r="O8" s="17">
        <v>4674.0200000000004</v>
      </c>
      <c r="P8" s="17">
        <v>218095.72</v>
      </c>
      <c r="Q8" s="17">
        <v>144820.92000000001</v>
      </c>
      <c r="R8" s="17">
        <v>1373.27</v>
      </c>
      <c r="S8" s="17">
        <v>8889.5400000000009</v>
      </c>
      <c r="T8" s="17">
        <v>2254.69</v>
      </c>
      <c r="U8" s="17">
        <v>193.08</v>
      </c>
      <c r="V8" s="17">
        <v>20241.55</v>
      </c>
      <c r="W8" s="7"/>
      <c r="X8" s="11"/>
    </row>
    <row r="9" spans="1:24" x14ac:dyDescent="0.25">
      <c r="A9" s="18"/>
      <c r="B9" s="19" t="s">
        <v>65</v>
      </c>
      <c r="C9" s="20"/>
      <c r="D9" s="21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7"/>
      <c r="X9" s="11"/>
    </row>
    <row r="10" spans="1:24" x14ac:dyDescent="0.25">
      <c r="A10" s="4" t="s">
        <v>25</v>
      </c>
      <c r="B10" s="44" t="s">
        <v>66</v>
      </c>
      <c r="C10" s="44"/>
      <c r="D10" s="14">
        <f>SUM(E10:W10)</f>
        <v>24168.100000000002</v>
      </c>
      <c r="E10" s="15">
        <f t="shared" ref="E10:V10" si="1">SUM(E11:E12)</f>
        <v>7991.44</v>
      </c>
      <c r="F10" s="15">
        <f t="shared" si="1"/>
        <v>0</v>
      </c>
      <c r="G10" s="15">
        <f t="shared" si="1"/>
        <v>0</v>
      </c>
      <c r="H10" s="15">
        <f t="shared" si="1"/>
        <v>11309.56</v>
      </c>
      <c r="I10" s="15">
        <f t="shared" si="1"/>
        <v>0</v>
      </c>
      <c r="J10" s="15">
        <f t="shared" si="1"/>
        <v>0</v>
      </c>
      <c r="K10" s="15">
        <f t="shared" si="1"/>
        <v>0</v>
      </c>
      <c r="L10" s="15">
        <f t="shared" si="1"/>
        <v>0</v>
      </c>
      <c r="M10" s="15">
        <f t="shared" si="1"/>
        <v>0</v>
      </c>
      <c r="N10" s="15">
        <f t="shared" si="1"/>
        <v>0</v>
      </c>
      <c r="O10" s="15">
        <f t="shared" si="1"/>
        <v>4674.0200000000004</v>
      </c>
      <c r="P10" s="15">
        <f t="shared" si="1"/>
        <v>0</v>
      </c>
      <c r="Q10" s="15">
        <f t="shared" si="1"/>
        <v>0</v>
      </c>
      <c r="R10" s="15">
        <f t="shared" si="1"/>
        <v>0</v>
      </c>
      <c r="S10" s="15">
        <f t="shared" si="1"/>
        <v>0</v>
      </c>
      <c r="T10" s="15">
        <f t="shared" si="1"/>
        <v>0</v>
      </c>
      <c r="U10" s="15">
        <f t="shared" si="1"/>
        <v>193.08</v>
      </c>
      <c r="V10" s="15">
        <f t="shared" si="1"/>
        <v>0</v>
      </c>
      <c r="W10" s="7"/>
      <c r="X10" s="11"/>
    </row>
    <row r="11" spans="1:24" x14ac:dyDescent="0.25">
      <c r="A11" s="23" t="s">
        <v>67</v>
      </c>
      <c r="B11" s="45" t="s">
        <v>64</v>
      </c>
      <c r="C11" s="45"/>
      <c r="D11" s="16">
        <f>SUM(E11:W11)</f>
        <v>24168.100000000002</v>
      </c>
      <c r="E11" s="17">
        <v>7991.44</v>
      </c>
      <c r="F11" s="17">
        <v>0</v>
      </c>
      <c r="G11" s="17">
        <v>0</v>
      </c>
      <c r="H11" s="17">
        <v>11309.56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4674.0200000000004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193.08</v>
      </c>
      <c r="V11" s="17">
        <v>0</v>
      </c>
      <c r="W11" s="7"/>
      <c r="X11" s="11"/>
    </row>
    <row r="12" spans="1:24" x14ac:dyDescent="0.25">
      <c r="A12" s="18"/>
      <c r="B12" s="19" t="s">
        <v>65</v>
      </c>
      <c r="C12" s="20"/>
      <c r="D12" s="21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7"/>
      <c r="X12" s="11"/>
    </row>
    <row r="13" spans="1:24" x14ac:dyDescent="0.25">
      <c r="A13" s="4" t="s">
        <v>26</v>
      </c>
      <c r="B13" s="46" t="s">
        <v>68</v>
      </c>
      <c r="C13" s="46"/>
      <c r="D13" s="23" t="s">
        <v>51</v>
      </c>
      <c r="E13" s="10" t="s">
        <v>51</v>
      </c>
      <c r="F13" s="10" t="s">
        <v>51</v>
      </c>
      <c r="G13" s="10" t="s">
        <v>51</v>
      </c>
      <c r="H13" s="10" t="s">
        <v>51</v>
      </c>
      <c r="I13" s="10" t="s">
        <v>51</v>
      </c>
      <c r="J13" s="10" t="s">
        <v>51</v>
      </c>
      <c r="K13" s="10" t="s">
        <v>51</v>
      </c>
      <c r="L13" s="10" t="s">
        <v>51</v>
      </c>
      <c r="M13" s="10" t="s">
        <v>51</v>
      </c>
      <c r="N13" s="10" t="s">
        <v>51</v>
      </c>
      <c r="O13" s="10" t="s">
        <v>51</v>
      </c>
      <c r="P13" s="10" t="s">
        <v>51</v>
      </c>
      <c r="Q13" s="10" t="s">
        <v>51</v>
      </c>
      <c r="R13" s="10" t="s">
        <v>51</v>
      </c>
      <c r="S13" s="10" t="s">
        <v>51</v>
      </c>
      <c r="T13" s="10" t="s">
        <v>51</v>
      </c>
      <c r="U13" s="10" t="s">
        <v>51</v>
      </c>
      <c r="V13" s="10" t="s">
        <v>51</v>
      </c>
      <c r="W13" s="7"/>
      <c r="X13" s="11"/>
    </row>
    <row r="14" spans="1:24" ht="33.75" x14ac:dyDescent="0.25">
      <c r="A14" s="39" t="s">
        <v>69</v>
      </c>
      <c r="B14" s="40" t="s">
        <v>70</v>
      </c>
      <c r="C14" s="25" t="s">
        <v>71</v>
      </c>
      <c r="D14" s="17">
        <v>0</v>
      </c>
      <c r="E14" s="10" t="s">
        <v>51</v>
      </c>
      <c r="F14" s="10" t="s">
        <v>51</v>
      </c>
      <c r="G14" s="10" t="s">
        <v>51</v>
      </c>
      <c r="H14" s="10" t="s">
        <v>51</v>
      </c>
      <c r="I14" s="10" t="s">
        <v>51</v>
      </c>
      <c r="J14" s="10" t="s">
        <v>51</v>
      </c>
      <c r="K14" s="10" t="s">
        <v>51</v>
      </c>
      <c r="L14" s="10" t="s">
        <v>51</v>
      </c>
      <c r="M14" s="10" t="s">
        <v>51</v>
      </c>
      <c r="N14" s="10" t="s">
        <v>51</v>
      </c>
      <c r="O14" s="10" t="s">
        <v>51</v>
      </c>
      <c r="P14" s="10" t="s">
        <v>51</v>
      </c>
      <c r="Q14" s="10" t="s">
        <v>51</v>
      </c>
      <c r="R14" s="10" t="s">
        <v>51</v>
      </c>
      <c r="S14" s="10" t="s">
        <v>51</v>
      </c>
      <c r="T14" s="10" t="s">
        <v>51</v>
      </c>
      <c r="U14" s="10" t="s">
        <v>51</v>
      </c>
      <c r="V14" s="10" t="s">
        <v>51</v>
      </c>
      <c r="W14" s="7"/>
      <c r="X14" s="11"/>
    </row>
    <row r="15" spans="1:24" ht="90" x14ac:dyDescent="0.25">
      <c r="A15" s="39"/>
      <c r="B15" s="40"/>
      <c r="C15" s="26" t="s">
        <v>72</v>
      </c>
      <c r="D15" s="17">
        <v>0</v>
      </c>
      <c r="E15" s="10" t="s">
        <v>51</v>
      </c>
      <c r="F15" s="10" t="s">
        <v>51</v>
      </c>
      <c r="G15" s="10" t="s">
        <v>51</v>
      </c>
      <c r="H15" s="10" t="s">
        <v>51</v>
      </c>
      <c r="I15" s="10" t="s">
        <v>51</v>
      </c>
      <c r="J15" s="10" t="s">
        <v>51</v>
      </c>
      <c r="K15" s="10" t="s">
        <v>51</v>
      </c>
      <c r="L15" s="10" t="s">
        <v>51</v>
      </c>
      <c r="M15" s="10" t="s">
        <v>51</v>
      </c>
      <c r="N15" s="10" t="s">
        <v>51</v>
      </c>
      <c r="O15" s="10" t="s">
        <v>51</v>
      </c>
      <c r="P15" s="10" t="s">
        <v>51</v>
      </c>
      <c r="Q15" s="10" t="s">
        <v>51</v>
      </c>
      <c r="R15" s="10" t="s">
        <v>51</v>
      </c>
      <c r="S15" s="10" t="s">
        <v>51</v>
      </c>
      <c r="T15" s="10" t="s">
        <v>51</v>
      </c>
      <c r="U15" s="10" t="s">
        <v>51</v>
      </c>
      <c r="V15" s="10" t="s">
        <v>51</v>
      </c>
      <c r="W15" s="7"/>
      <c r="X15" s="11"/>
    </row>
    <row r="16" spans="1:24" ht="33.75" x14ac:dyDescent="0.25">
      <c r="A16" s="42" t="s">
        <v>73</v>
      </c>
      <c r="B16" s="40" t="s">
        <v>74</v>
      </c>
      <c r="C16" s="25" t="s">
        <v>71</v>
      </c>
      <c r="D16" s="17">
        <v>87.6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7"/>
      <c r="X16" s="11"/>
    </row>
    <row r="17" spans="1:24" ht="90" x14ac:dyDescent="0.25">
      <c r="A17" s="42"/>
      <c r="B17" s="40"/>
      <c r="C17" s="26" t="s">
        <v>72</v>
      </c>
      <c r="D17" s="17">
        <v>92.4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7"/>
      <c r="X17" s="11"/>
    </row>
    <row r="18" spans="1:24" ht="33.75" x14ac:dyDescent="0.25">
      <c r="A18" s="39" t="s">
        <v>75</v>
      </c>
      <c r="B18" s="41" t="s">
        <v>76</v>
      </c>
      <c r="C18" s="25" t="s">
        <v>71</v>
      </c>
      <c r="D18" s="17">
        <v>24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7"/>
      <c r="X18" s="11"/>
    </row>
    <row r="19" spans="1:24" ht="90" x14ac:dyDescent="0.25">
      <c r="A19" s="39"/>
      <c r="B19" s="41"/>
      <c r="C19" s="26" t="s">
        <v>72</v>
      </c>
      <c r="D19" s="17">
        <v>24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7"/>
      <c r="X19" s="11"/>
    </row>
    <row r="20" spans="1:24" ht="33.75" x14ac:dyDescent="0.25">
      <c r="A20" s="39" t="s">
        <v>77</v>
      </c>
      <c r="B20" s="41" t="s">
        <v>78</v>
      </c>
      <c r="C20" s="25" t="s">
        <v>71</v>
      </c>
      <c r="D20" s="17">
        <v>19.5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7"/>
      <c r="X20" s="11"/>
    </row>
    <row r="21" spans="1:24" ht="90" x14ac:dyDescent="0.25">
      <c r="A21" s="39"/>
      <c r="B21" s="41"/>
      <c r="C21" s="26" t="s">
        <v>72</v>
      </c>
      <c r="D21" s="17">
        <v>19.8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7"/>
      <c r="X21" s="11"/>
    </row>
    <row r="22" spans="1:24" ht="33.75" x14ac:dyDescent="0.25">
      <c r="A22" s="39" t="s">
        <v>79</v>
      </c>
      <c r="B22" s="41" t="s">
        <v>80</v>
      </c>
      <c r="C22" s="25" t="s">
        <v>71</v>
      </c>
      <c r="D22" s="17">
        <v>92.4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7"/>
      <c r="X22" s="11"/>
    </row>
    <row r="23" spans="1:24" ht="90" x14ac:dyDescent="0.25">
      <c r="A23" s="39"/>
      <c r="B23" s="41"/>
      <c r="C23" s="26" t="s">
        <v>72</v>
      </c>
      <c r="D23" s="17">
        <v>81.2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7"/>
      <c r="X23" s="11"/>
    </row>
    <row r="24" spans="1:24" ht="33.75" x14ac:dyDescent="0.25">
      <c r="A24" s="39" t="s">
        <v>81</v>
      </c>
      <c r="B24" s="40" t="s">
        <v>82</v>
      </c>
      <c r="C24" s="25" t="s">
        <v>71</v>
      </c>
      <c r="D24" s="17">
        <v>296034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7"/>
      <c r="X24" s="11"/>
    </row>
    <row r="25" spans="1:24" ht="90" x14ac:dyDescent="0.25">
      <c r="A25" s="39"/>
      <c r="B25" s="40"/>
      <c r="C25" s="26" t="s">
        <v>72</v>
      </c>
      <c r="D25" s="17">
        <v>294915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7"/>
      <c r="X25" s="11"/>
    </row>
    <row r="26" spans="1:24" ht="33.75" x14ac:dyDescent="0.25">
      <c r="A26" s="39" t="s">
        <v>83</v>
      </c>
      <c r="B26" s="40" t="s">
        <v>84</v>
      </c>
      <c r="C26" s="25" t="s">
        <v>71</v>
      </c>
      <c r="D26" s="17">
        <v>51.7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7"/>
      <c r="X26" s="11"/>
    </row>
    <row r="27" spans="1:24" ht="90" x14ac:dyDescent="0.25">
      <c r="A27" s="39"/>
      <c r="B27" s="40"/>
      <c r="C27" s="26" t="s">
        <v>72</v>
      </c>
      <c r="D27" s="17">
        <v>54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7"/>
      <c r="X27" s="11"/>
    </row>
    <row r="28" spans="1:24" ht="33.75" x14ac:dyDescent="0.25">
      <c r="A28" s="39" t="s">
        <v>85</v>
      </c>
      <c r="B28" s="40" t="s">
        <v>86</v>
      </c>
      <c r="C28" s="25" t="s">
        <v>71</v>
      </c>
      <c r="D28" s="17">
        <v>1.98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7"/>
      <c r="X28" s="11"/>
    </row>
    <row r="29" spans="1:24" ht="90" x14ac:dyDescent="0.25">
      <c r="A29" s="39"/>
      <c r="B29" s="40"/>
      <c r="C29" s="26" t="s">
        <v>72</v>
      </c>
      <c r="D29" s="17">
        <v>1.98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7"/>
      <c r="X29" s="11"/>
    </row>
    <row r="30" spans="1:24" ht="33.75" x14ac:dyDescent="0.25">
      <c r="A30" s="39" t="s">
        <v>87</v>
      </c>
      <c r="B30" s="40" t="s">
        <v>88</v>
      </c>
      <c r="C30" s="25" t="s">
        <v>71</v>
      </c>
      <c r="D30" s="27">
        <v>1.2</v>
      </c>
      <c r="E30" s="2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7"/>
      <c r="X30" s="11"/>
    </row>
    <row r="31" spans="1:24" ht="90" x14ac:dyDescent="0.25">
      <c r="A31" s="39"/>
      <c r="B31" s="40"/>
      <c r="C31" s="26" t="s">
        <v>72</v>
      </c>
      <c r="D31" s="27">
        <v>0.09</v>
      </c>
      <c r="E31" s="2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7"/>
      <c r="X31" s="11"/>
    </row>
    <row r="32" spans="1:24" ht="33.75" x14ac:dyDescent="0.25">
      <c r="A32" s="39" t="s">
        <v>89</v>
      </c>
      <c r="B32" s="40" t="s">
        <v>90</v>
      </c>
      <c r="C32" s="25" t="s">
        <v>71</v>
      </c>
      <c r="D32" s="17">
        <v>58984.6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7"/>
      <c r="X32" s="11"/>
    </row>
    <row r="33" spans="1:24" ht="90" x14ac:dyDescent="0.25">
      <c r="A33" s="39"/>
      <c r="B33" s="40"/>
      <c r="C33" s="26" t="s">
        <v>72</v>
      </c>
      <c r="D33" s="17">
        <v>54937.5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7"/>
      <c r="X33" s="11"/>
    </row>
    <row r="34" spans="1:24" x14ac:dyDescent="0.25">
      <c r="A34" s="28"/>
      <c r="B34" s="29" t="s">
        <v>91</v>
      </c>
      <c r="C34" s="30"/>
      <c r="D34" s="31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32"/>
      <c r="X34" s="33"/>
    </row>
    <row r="35" spans="1:24" ht="15.75" thickBot="1" x14ac:dyDescent="0.3">
      <c r="A35" s="34"/>
      <c r="B35" s="35"/>
      <c r="C35" s="35"/>
      <c r="D35" s="35"/>
      <c r="E35" s="36" t="s">
        <v>92</v>
      </c>
      <c r="F35" s="36" t="s">
        <v>92</v>
      </c>
      <c r="G35" s="36" t="s">
        <v>92</v>
      </c>
      <c r="H35" s="36" t="s">
        <v>92</v>
      </c>
      <c r="I35" s="36" t="s">
        <v>92</v>
      </c>
      <c r="J35" s="36" t="s">
        <v>92</v>
      </c>
      <c r="K35" s="36" t="s">
        <v>92</v>
      </c>
      <c r="L35" s="36" t="s">
        <v>92</v>
      </c>
      <c r="M35" s="36" t="s">
        <v>92</v>
      </c>
      <c r="N35" s="36" t="s">
        <v>92</v>
      </c>
      <c r="O35" s="36" t="s">
        <v>92</v>
      </c>
      <c r="P35" s="36" t="s">
        <v>92</v>
      </c>
      <c r="Q35" s="36" t="s">
        <v>92</v>
      </c>
      <c r="R35" s="36" t="s">
        <v>92</v>
      </c>
      <c r="S35" s="36" t="s">
        <v>92</v>
      </c>
      <c r="T35" s="36" t="s">
        <v>92</v>
      </c>
      <c r="U35" s="36" t="s">
        <v>92</v>
      </c>
      <c r="V35" s="36" t="s">
        <v>92</v>
      </c>
      <c r="W35" s="37"/>
      <c r="X35" s="38"/>
    </row>
  </sheetData>
  <mergeCells count="32">
    <mergeCell ref="B13:C13"/>
    <mergeCell ref="B1:C1"/>
    <mergeCell ref="W1:X1"/>
    <mergeCell ref="B2:C2"/>
    <mergeCell ref="B3:C3"/>
    <mergeCell ref="B4:C4"/>
    <mergeCell ref="B5:C5"/>
    <mergeCell ref="B6:C6"/>
    <mergeCell ref="B7:C7"/>
    <mergeCell ref="B8:C8"/>
    <mergeCell ref="B10:C10"/>
    <mergeCell ref="B11:C11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A32:A33"/>
    <mergeCell ref="B32:B33"/>
    <mergeCell ref="A26:A27"/>
    <mergeCell ref="B26:B27"/>
    <mergeCell ref="A28:A29"/>
    <mergeCell ref="B28:B29"/>
    <mergeCell ref="A30:A31"/>
    <mergeCell ref="B30:B31"/>
  </mergeCells>
  <dataValidations count="6">
    <dataValidation type="list" allowBlank="1" showInputMessage="1" showErrorMessage="1" errorTitle="Ошибка" error="Выберите значение из списка" prompt="Выберите значение из списка" sqref="D4">
      <formula1>objective_of_IPR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D5:V6"/>
    <dataValidation type="list" allowBlank="1" showInputMessage="1" showErrorMessage="1" error="Выберите значение из списка" prompt="Выберите значение из списка" sqref="B11:C11 B8:C8">
      <formula1>source_of_funding</formula1>
    </dataValidation>
    <dataValidation type="textLength" operator="lessThanOrEqual" allowBlank="1" showInputMessage="1" showErrorMessage="1" errorTitle="Ошибка" error="Допускается ввод не более 900 символов!" sqref="D3:V3">
      <formula1>900</formula1>
    </dataValidation>
    <dataValidation type="decimal" allowBlank="1" showErrorMessage="1" errorTitle="Ошибка" error="Допускается ввод только неотрицательных чисел!" sqref="E16:V33 D8:V8 D14:D33 D11:V11">
      <formula1>0</formula1>
      <formula2>9.99999999999999E+23</formula2>
    </dataValidation>
    <dataValidation type="decimal" allowBlank="1" showInputMessage="1" showErrorMessage="1" sqref="C12:D12 D34:V34 D7:V7 C9 D9:V10">
      <formula1>-99999999999</formula1>
      <formula2>999999999999</formula2>
    </dataValidation>
  </dataValidations>
  <hyperlinks>
    <hyperlink ref="B34" location="'ХВС Инвестиции'!A1" tooltip="Добавить показатель" display="Добавить показатель"/>
    <hyperlink ref="W1" location="'ХВС Инвестиции'!A1" tooltip="Добавить мероприятие" display="Добавить мероприятие"/>
    <hyperlink ref="B9" location="'ХВС Инвестиции'!A1" tooltip="Добавить источники финансирования" display="Добавить источники финансирования"/>
    <hyperlink ref="W1:X1" location="'ХВС Инвестиции'!A1" tooltip="Добавить мероприятие" display="Добавить мероприятие"/>
    <hyperlink ref="B12" location="'ХВС Инвестиции'!A1" tooltip="Добавить источники финансирования" display="Добавить источники финансирования"/>
    <hyperlink ref="E35" location="'ХВС Инвестиции'!A1" tooltip="Удалить мероприятие" display="Удалить мероприятие"/>
    <hyperlink ref="F35" location="'ХВС Инвестиции'!A1" tooltip="Удалить мероприятие" display="Удалить мероприятие"/>
    <hyperlink ref="G35" location="'ХВС Инвестиции'!A1" tooltip="Удалить мероприятие" display="Удалить мероприятие"/>
    <hyperlink ref="H35" location="'ХВС Инвестиции'!A1" tooltip="Удалить мероприятие" display="Удалить мероприятие"/>
    <hyperlink ref="I35" location="'ХВС Инвестиции'!A1" tooltip="Удалить мероприятие" display="Удалить мероприятие"/>
    <hyperlink ref="J35" location="'ХВС Инвестиции'!A1" tooltip="Удалить мероприятие" display="Удалить мероприятие"/>
    <hyperlink ref="K35" location="'ХВС Инвестиции'!A1" tooltip="Удалить мероприятие" display="Удалить мероприятие"/>
    <hyperlink ref="L35" location="'ХВС Инвестиции'!A1" tooltip="Удалить мероприятие" display="Удалить мероприятие"/>
    <hyperlink ref="M35" location="'ХВС Инвестиции'!A1" tooltip="Удалить мероприятие" display="Удалить мероприятие"/>
    <hyperlink ref="N35" location="'ХВС Инвестиции'!A1" tooltip="Удалить мероприятие" display="Удалить мероприятие"/>
    <hyperlink ref="O35" location="'ХВС Инвестиции'!A1" tooltip="Удалить мероприятие" display="Удалить мероприятие"/>
    <hyperlink ref="P35" location="'ХВС Инвестиции'!A1" tooltip="Удалить мероприятие" display="Удалить мероприятие"/>
    <hyperlink ref="Q35" location="'ХВС Инвестиции'!A1" tooltip="Удалить мероприятие" display="Удалить мероприятие"/>
    <hyperlink ref="R35" location="'ХВС Инвестиции'!A1" tooltip="Удалить мероприятие" display="Удалить мероприятие"/>
    <hyperlink ref="S35" location="'ХВС Инвестиции'!A1" tooltip="Удалить мероприятие" display="Удалить мероприятие"/>
    <hyperlink ref="T35" location="'ХВС Инвестиции'!A1" tooltip="Удалить мероприятие" display="Удалить мероприятие"/>
    <hyperlink ref="U35" location="'ХВС Инвестиции'!A1" tooltip="Удалить мероприятие" display="Удалить мероприятие"/>
    <hyperlink ref="V35" location="'ХВС Инвестиции'!A1" tooltip="Удалить мероприятие" display="Удалить мероприятие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2013-01-09T11:09:39Z</dcterms:modified>
</cp:coreProperties>
</file>