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activity">[1]Титульный!$G$24</definedName>
    <definedName name="fil">[1]Титульный!$G$19</definedName>
    <definedName name="org">[1]Титульный!$G$17</definedName>
  </definedNames>
  <calcPr calcId="145621"/>
</workbook>
</file>

<file path=xl/calcChain.xml><?xml version="1.0" encoding="utf-8"?>
<calcChain xmlns="http://schemas.openxmlformats.org/spreadsheetml/2006/main">
  <c r="D15" i="1" l="1"/>
  <c r="D9" i="1"/>
  <c r="D7" i="1"/>
  <c r="B6" i="1"/>
  <c r="C6" i="1" s="1"/>
  <c r="D6" i="1" s="1"/>
</calcChain>
</file>

<file path=xl/sharedStrings.xml><?xml version="1.0" encoding="utf-8"?>
<sst xmlns="http://schemas.openxmlformats.org/spreadsheetml/2006/main" count="145" uniqueCount="105">
  <si>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</si>
  <si>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</si>
  <si>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</si>
  <si>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</si>
  <si>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</si>
  <si>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</si>
  <si>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</si>
  <si>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2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</si>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</sst>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0" fillId="2" borderId="2" xfId="1" applyNumberFormat="1" applyFont="1" applyFill="1" applyBorder="1" applyAlignment="1" applyProtection="1">
      <alignment horizontal="center" vertical="center"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0" borderId="0" xfId="0" applyFont="1" applyAlignment="1" applyProtection="1">
      <alignment vertical="top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4" xfId="1" applyNumberFormat="1" applyFont="1" applyFill="1" applyBorder="1" applyAlignment="1" applyProtection="1">
      <alignment horizontal="center" wrapText="1"/>
    </xf>
    <xf numFmtId="0" fontId="0" fillId="0" borderId="7" xfId="0" applyFont="1" applyBorder="1" applyAlignment="1" applyProtection="1">
      <alignment vertical="top"/>
    </xf>
    <xf numFmtId="0" fontId="2" fillId="3" borderId="5" xfId="0" applyNumberFormat="1" applyFont="1" applyFill="1" applyBorder="1" applyAlignment="1" applyProtection="1">
      <alignment horizontal="center" vertical="top" wrapText="1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center" vertical="top" wrapText="1"/>
    </xf>
    <xf numFmtId="49" fontId="4" fillId="3" borderId="8" xfId="0" applyNumberFormat="1" applyFont="1" applyFill="1" applyBorder="1" applyAlignment="1" applyProtection="1">
      <alignment horizontal="center" vertical="top"/>
    </xf>
    <xf numFmtId="0" fontId="4" fillId="3" borderId="8" xfId="0" applyNumberFormat="1" applyFont="1" applyFill="1" applyBorder="1" applyAlignment="1" applyProtection="1">
      <alignment horizontal="left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4" fillId="4" borderId="9" xfId="2" applyFont="1" applyFill="1" applyBorder="1" applyAlignment="1" applyProtection="1">
      <alignment horizontal="center" vertical="top" wrapText="1"/>
    </xf>
    <xf numFmtId="2" fontId="4" fillId="5" borderId="9" xfId="0" applyNumberFormat="1" applyFont="1" applyFill="1" applyBorder="1" applyAlignment="1" applyProtection="1">
      <alignment horizontal="center" vertical="top"/>
      <protection locked="0"/>
    </xf>
    <xf numFmtId="4" fontId="4" fillId="4" borderId="10" xfId="0" applyNumberFormat="1" applyFont="1" applyFill="1" applyBorder="1" applyAlignment="1" applyProtection="1">
      <alignment horizontal="center" vertical="top"/>
    </xf>
    <xf numFmtId="0" fontId="0" fillId="3" borderId="8" xfId="0" applyNumberFormat="1" applyFill="1" applyBorder="1" applyAlignment="1" applyProtection="1">
      <alignment horizontal="left" vertical="top" wrapText="1"/>
    </xf>
    <xf numFmtId="164" fontId="4" fillId="5" borderId="9" xfId="0" applyNumberFormat="1" applyFont="1" applyFill="1" applyBorder="1" applyAlignment="1" applyProtection="1">
      <alignment horizontal="center" vertical="top"/>
      <protection locked="0"/>
    </xf>
    <xf numFmtId="165" fontId="4" fillId="4" borderId="10" xfId="0" applyNumberFormat="1" applyFont="1" applyFill="1" applyBorder="1" applyAlignment="1" applyProtection="1">
      <alignment horizontal="center" vertical="top"/>
    </xf>
    <xf numFmtId="1" fontId="4" fillId="5" borderId="9" xfId="0" applyNumberFormat="1" applyFont="1" applyFill="1" applyBorder="1" applyAlignment="1" applyProtection="1">
      <alignment horizontal="center" vertical="top"/>
      <protection locked="0"/>
    </xf>
  </cellXfs>
  <cellStyles count="4">
    <cellStyle name="Гиперссылка 3" xfId="3"/>
    <cellStyle name="Обычный" xfId="0" builtinId="0"/>
    <cellStyle name="Обычный 14" xfId="1"/>
    <cellStyle name="Обычный_ЖКУ_проект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6;&#1072;&#1089;&#1082;&#1088;&#1099;&#1090;&#1080;&#1077;%20&#1085;&#1072;%202012/&#1042;&#1054;%20&#1090;&#1072;&#1088;&#1080;&#1092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/>
      <sheetData sheetId="1"/>
      <sheetData sheetId="2"/>
      <sheetData sheetId="3"/>
      <sheetData sheetId="4">
        <row r="17">
          <cell r="G17" t="str">
            <v>МП г.о. Саранск "Саранское водопровдно-канализационное хозяйство"</v>
          </cell>
        </row>
        <row r="24">
          <cell r="G24" t="str">
            <v>Транспортировка и очистка сточных вод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49" workbookViewId="0">
      <selection activeCell="F59" sqref="F59"/>
    </sheetView>
  </sheetViews>
  <sheetFormatPr defaultRowHeight="15" x14ac:dyDescent="0.25"/>
  <cols>
    <col min="2" max="2" width="34.140625" customWidth="1"/>
    <col min="3" max="3" width="11.42578125" customWidth="1"/>
    <col min="4" max="4" width="21.28515625" customWidth="1"/>
  </cols>
  <sheetData>
    <row r="1" spans="1:5" ht="41.25" customHeight="1" x14ac:dyDescent="0.25">
      <c r="A1" s="1"/>
      <c r="B1" s="1"/>
      <c r="C1" s="1"/>
      <c r="D1" s="1"/>
      <c r="E1" s="1"/>
    </row>
    <row r="2" spans="1:5" ht="36.75" customHeight="1" thickBot="1" x14ac:dyDescent="0.3">
      <c r="A2" s="2"/>
      <c r="B2" s="2"/>
      <c r="C2" s="2"/>
      <c r="D2" s="2"/>
      <c r="E2" s="2"/>
    </row>
    <row r="3" spans="1:5" x14ac:dyDescent="0.25">
      <c r="A3" s="3"/>
      <c r="B3" s="3"/>
      <c r="C3" s="3"/>
      <c r="D3" s="3"/>
      <c r="E3" s="4"/>
    </row>
    <row r="4" spans="1:5" x14ac:dyDescent="0.25">
      <c r="A4" s="5"/>
      <c r="B4" s="5"/>
      <c r="C4" s="5"/>
      <c r="D4" s="5"/>
      <c r="E4" s="6"/>
    </row>
    <row r="5" spans="1:5" ht="23.25" thickBot="1" x14ac:dyDescent="0.3">
      <c r="A5" s="8" t="s">
        <v>0</v>
      </c>
      <c r="B5" s="8" t="s">
        <v>1</v>
      </c>
      <c r="C5" s="8" t="s">
        <v>2</v>
      </c>
      <c r="D5" s="9" t="s">
        <v>3</v>
      </c>
      <c r="E5" s="7"/>
    </row>
    <row r="6" spans="1:5" x14ac:dyDescent="0.25">
      <c r="A6" s="10">
        <v>1</v>
      </c>
      <c r="B6" s="10">
        <f>A6+1</f>
        <v>2</v>
      </c>
      <c r="C6" s="10">
        <f>B6+1</f>
        <v>3</v>
      </c>
      <c r="D6" s="10">
        <f>C6+1</f>
        <v>4</v>
      </c>
      <c r="E6" s="7"/>
    </row>
    <row r="7" spans="1:5" ht="22.5" x14ac:dyDescent="0.25">
      <c r="A7" s="11" t="s">
        <v>4</v>
      </c>
      <c r="B7" s="12" t="s">
        <v>5</v>
      </c>
      <c r="C7" s="13" t="s">
        <v>6</v>
      </c>
      <c r="D7" s="14" t="str">
        <f>IF(activity = "","",activity)</f>
        <v>Транспортировка и очистка сточных вод</v>
      </c>
      <c r="E7" s="7"/>
    </row>
    <row r="8" spans="1:5" ht="22.5" x14ac:dyDescent="0.25">
      <c r="A8" s="11" t="s">
        <v>7</v>
      </c>
      <c r="B8" s="12" t="s">
        <v>8</v>
      </c>
      <c r="C8" s="13" t="s">
        <v>9</v>
      </c>
      <c r="D8" s="15">
        <v>206109.8</v>
      </c>
      <c r="E8" s="7"/>
    </row>
    <row r="9" spans="1:5" ht="45" x14ac:dyDescent="0.25">
      <c r="A9" s="11" t="s">
        <v>10</v>
      </c>
      <c r="B9" s="12" t="s">
        <v>11</v>
      </c>
      <c r="C9" s="13" t="s">
        <v>9</v>
      </c>
      <c r="D9" s="16">
        <f>SUM(D10:D11,D14,D24:D28,D31,D34,D37,D42:D42)</f>
        <v>201374.24</v>
      </c>
      <c r="E9" s="7"/>
    </row>
    <row r="10" spans="1:5" ht="33.75" x14ac:dyDescent="0.25">
      <c r="A10" s="11" t="s">
        <v>12</v>
      </c>
      <c r="B10" s="12" t="s">
        <v>13</v>
      </c>
      <c r="C10" s="13" t="s">
        <v>9</v>
      </c>
      <c r="D10" s="15">
        <v>0</v>
      </c>
      <c r="E10" s="7"/>
    </row>
    <row r="11" spans="1:5" ht="56.25" x14ac:dyDescent="0.25">
      <c r="A11" s="11" t="s">
        <v>14</v>
      </c>
      <c r="B11" s="12" t="s">
        <v>15</v>
      </c>
      <c r="C11" s="13" t="s">
        <v>9</v>
      </c>
      <c r="D11" s="15">
        <v>70750.19</v>
      </c>
      <c r="E11" s="7"/>
    </row>
    <row r="12" spans="1:5" ht="30" x14ac:dyDescent="0.25">
      <c r="A12" s="11" t="s">
        <v>16</v>
      </c>
      <c r="B12" s="17" t="s">
        <v>17</v>
      </c>
      <c r="C12" s="13" t="s">
        <v>18</v>
      </c>
      <c r="D12" s="16">
        <v>3.47</v>
      </c>
      <c r="E12" s="7"/>
    </row>
    <row r="13" spans="1:5" ht="30" x14ac:dyDescent="0.25">
      <c r="A13" s="11" t="s">
        <v>19</v>
      </c>
      <c r="B13" s="17" t="s">
        <v>20</v>
      </c>
      <c r="C13" s="13" t="s">
        <v>21</v>
      </c>
      <c r="D13" s="18">
        <v>20389.099999999999</v>
      </c>
      <c r="E13" s="7"/>
    </row>
    <row r="14" spans="1:5" ht="33.75" x14ac:dyDescent="0.25">
      <c r="A14" s="11" t="s">
        <v>22</v>
      </c>
      <c r="B14" s="12" t="s">
        <v>23</v>
      </c>
      <c r="C14" s="13" t="s">
        <v>9</v>
      </c>
      <c r="D14" s="15">
        <v>0</v>
      </c>
      <c r="E14" s="7"/>
    </row>
    <row r="15" spans="1:5" ht="45" x14ac:dyDescent="0.25">
      <c r="A15" s="11" t="s">
        <v>24</v>
      </c>
      <c r="B15" s="17" t="s">
        <v>25</v>
      </c>
      <c r="C15" s="13" t="s">
        <v>26</v>
      </c>
      <c r="D15" s="19">
        <f>SUM(D16:D23)</f>
        <v>0</v>
      </c>
      <c r="E15" s="7"/>
    </row>
    <row r="16" spans="1:5" x14ac:dyDescent="0.25">
      <c r="A16" s="11" t="s">
        <v>27</v>
      </c>
      <c r="B16" s="12" t="s">
        <v>28</v>
      </c>
      <c r="C16" s="13" t="s">
        <v>26</v>
      </c>
      <c r="D16" s="18">
        <v>0</v>
      </c>
      <c r="E16" s="7"/>
    </row>
    <row r="17" spans="1:5" x14ac:dyDescent="0.25">
      <c r="A17" s="11" t="s">
        <v>29</v>
      </c>
      <c r="B17" s="12" t="s">
        <v>30</v>
      </c>
      <c r="C17" s="13" t="s">
        <v>26</v>
      </c>
      <c r="D17" s="18">
        <v>0</v>
      </c>
      <c r="E17" s="7"/>
    </row>
    <row r="18" spans="1:5" x14ac:dyDescent="0.25">
      <c r="A18" s="11" t="s">
        <v>31</v>
      </c>
      <c r="B18" s="12" t="s">
        <v>32</v>
      </c>
      <c r="C18" s="13" t="s">
        <v>26</v>
      </c>
      <c r="D18" s="18">
        <v>0</v>
      </c>
      <c r="E18" s="7"/>
    </row>
    <row r="19" spans="1:5" x14ac:dyDescent="0.25">
      <c r="A19" s="11" t="s">
        <v>33</v>
      </c>
      <c r="B19" s="12" t="s">
        <v>34</v>
      </c>
      <c r="C19" s="13" t="s">
        <v>26</v>
      </c>
      <c r="D19" s="18">
        <v>0</v>
      </c>
      <c r="E19" s="7"/>
    </row>
    <row r="20" spans="1:5" x14ac:dyDescent="0.25">
      <c r="A20" s="11" t="s">
        <v>35</v>
      </c>
      <c r="B20" s="12" t="s">
        <v>36</v>
      </c>
      <c r="C20" s="13" t="s">
        <v>26</v>
      </c>
      <c r="D20" s="18">
        <v>0</v>
      </c>
      <c r="E20" s="7"/>
    </row>
    <row r="21" spans="1:5" x14ac:dyDescent="0.25">
      <c r="A21" s="11" t="s">
        <v>37</v>
      </c>
      <c r="B21" s="12" t="s">
        <v>38</v>
      </c>
      <c r="C21" s="13" t="s">
        <v>26</v>
      </c>
      <c r="D21" s="18">
        <v>0</v>
      </c>
      <c r="E21" s="7"/>
    </row>
    <row r="22" spans="1:5" x14ac:dyDescent="0.25">
      <c r="A22" s="11" t="s">
        <v>39</v>
      </c>
      <c r="B22" s="12" t="s">
        <v>40</v>
      </c>
      <c r="C22" s="13" t="s">
        <v>26</v>
      </c>
      <c r="D22" s="18">
        <v>0</v>
      </c>
      <c r="E22" s="7"/>
    </row>
    <row r="23" spans="1:5" x14ac:dyDescent="0.25">
      <c r="A23" s="11" t="s">
        <v>41</v>
      </c>
      <c r="B23" s="12" t="s">
        <v>42</v>
      </c>
      <c r="C23" s="13" t="s">
        <v>26</v>
      </c>
      <c r="D23" s="18">
        <v>0</v>
      </c>
      <c r="E23" s="7"/>
    </row>
    <row r="24" spans="1:5" ht="22.5" x14ac:dyDescent="0.25">
      <c r="A24" s="11" t="s">
        <v>43</v>
      </c>
      <c r="B24" s="12" t="s">
        <v>44</v>
      </c>
      <c r="C24" s="13" t="s">
        <v>9</v>
      </c>
      <c r="D24" s="15">
        <v>12985.1</v>
      </c>
      <c r="E24" s="7"/>
    </row>
    <row r="25" spans="1:5" ht="33.75" x14ac:dyDescent="0.25">
      <c r="A25" s="11" t="s">
        <v>45</v>
      </c>
      <c r="B25" s="12" t="s">
        <v>46</v>
      </c>
      <c r="C25" s="13" t="s">
        <v>9</v>
      </c>
      <c r="D25" s="15">
        <v>4440.8999999999996</v>
      </c>
      <c r="E25" s="7"/>
    </row>
    <row r="26" spans="1:5" ht="22.5" x14ac:dyDescent="0.25">
      <c r="A26" s="11" t="s">
        <v>47</v>
      </c>
      <c r="B26" s="12" t="s">
        <v>48</v>
      </c>
      <c r="C26" s="13" t="s">
        <v>9</v>
      </c>
      <c r="D26" s="15">
        <v>13688.89</v>
      </c>
      <c r="E26" s="7"/>
    </row>
    <row r="27" spans="1:5" ht="33.75" x14ac:dyDescent="0.25">
      <c r="A27" s="11" t="s">
        <v>49</v>
      </c>
      <c r="B27" s="12" t="s">
        <v>50</v>
      </c>
      <c r="C27" s="13" t="s">
        <v>9</v>
      </c>
      <c r="D27" s="15">
        <v>0</v>
      </c>
      <c r="E27" s="7"/>
    </row>
    <row r="28" spans="1:5" ht="30" x14ac:dyDescent="0.25">
      <c r="A28" s="11" t="s">
        <v>51</v>
      </c>
      <c r="B28" s="17" t="s">
        <v>52</v>
      </c>
      <c r="C28" s="13" t="s">
        <v>9</v>
      </c>
      <c r="D28" s="15">
        <v>46111.92</v>
      </c>
      <c r="E28" s="7"/>
    </row>
    <row r="29" spans="1:5" x14ac:dyDescent="0.25">
      <c r="A29" s="11" t="s">
        <v>53</v>
      </c>
      <c r="B29" s="17" t="s">
        <v>54</v>
      </c>
      <c r="C29" s="13" t="s">
        <v>9</v>
      </c>
      <c r="D29" s="15">
        <v>19439.54</v>
      </c>
      <c r="E29" s="7"/>
    </row>
    <row r="30" spans="1:5" x14ac:dyDescent="0.25">
      <c r="A30" s="11" t="s">
        <v>55</v>
      </c>
      <c r="B30" s="17" t="s">
        <v>56</v>
      </c>
      <c r="C30" s="13" t="s">
        <v>9</v>
      </c>
      <c r="D30" s="15">
        <v>6648.3</v>
      </c>
      <c r="E30" s="7"/>
    </row>
    <row r="31" spans="1:5" ht="45" x14ac:dyDescent="0.25">
      <c r="A31" s="11" t="s">
        <v>57</v>
      </c>
      <c r="B31" s="17" t="s">
        <v>58</v>
      </c>
      <c r="C31" s="13" t="s">
        <v>9</v>
      </c>
      <c r="D31" s="15">
        <v>12991.88</v>
      </c>
      <c r="E31" s="7"/>
    </row>
    <row r="32" spans="1:5" x14ac:dyDescent="0.25">
      <c r="A32" s="11" t="s">
        <v>59</v>
      </c>
      <c r="B32" s="17" t="s">
        <v>54</v>
      </c>
      <c r="C32" s="13" t="s">
        <v>9</v>
      </c>
      <c r="D32" s="15">
        <v>5378.08</v>
      </c>
      <c r="E32" s="7"/>
    </row>
    <row r="33" spans="1:5" x14ac:dyDescent="0.25">
      <c r="A33" s="11" t="s">
        <v>60</v>
      </c>
      <c r="B33" s="17" t="s">
        <v>56</v>
      </c>
      <c r="C33" s="13" t="s">
        <v>9</v>
      </c>
      <c r="D33" s="15">
        <v>2207.4</v>
      </c>
      <c r="E33" s="7"/>
    </row>
    <row r="34" spans="1:5" ht="33.75" x14ac:dyDescent="0.25">
      <c r="A34" s="11" t="s">
        <v>61</v>
      </c>
      <c r="B34" s="12" t="s">
        <v>62</v>
      </c>
      <c r="C34" s="13" t="s">
        <v>9</v>
      </c>
      <c r="D34" s="15">
        <v>25549.360000000001</v>
      </c>
      <c r="E34" s="7"/>
    </row>
    <row r="35" spans="1:5" ht="45" x14ac:dyDescent="0.25">
      <c r="A35" s="11" t="s">
        <v>63</v>
      </c>
      <c r="B35" s="17" t="s">
        <v>64</v>
      </c>
      <c r="C35" s="13" t="s">
        <v>9</v>
      </c>
      <c r="D35" s="15">
        <v>610</v>
      </c>
      <c r="E35" s="7"/>
    </row>
    <row r="36" spans="1:5" ht="45" x14ac:dyDescent="0.25">
      <c r="A36" s="11" t="s">
        <v>65</v>
      </c>
      <c r="B36" s="17" t="s">
        <v>66</v>
      </c>
      <c r="C36" s="13" t="s">
        <v>9</v>
      </c>
      <c r="D36" s="15">
        <v>24939.360000000001</v>
      </c>
      <c r="E36" s="7"/>
    </row>
    <row r="37" spans="1:5" ht="60" x14ac:dyDescent="0.25">
      <c r="A37" s="11" t="s">
        <v>67</v>
      </c>
      <c r="B37" s="17" t="s">
        <v>68</v>
      </c>
      <c r="C37" s="13" t="s">
        <v>9</v>
      </c>
      <c r="D37" s="15">
        <v>11712.17</v>
      </c>
      <c r="E37" s="7"/>
    </row>
    <row r="38" spans="1:5" ht="30" x14ac:dyDescent="0.25">
      <c r="A38" s="11" t="s">
        <v>69</v>
      </c>
      <c r="B38" s="17" t="s">
        <v>70</v>
      </c>
      <c r="C38" s="13" t="s">
        <v>9</v>
      </c>
      <c r="D38" s="15">
        <v>8727.4</v>
      </c>
      <c r="E38" s="7"/>
    </row>
    <row r="39" spans="1:5" ht="30" x14ac:dyDescent="0.25">
      <c r="A39" s="11" t="s">
        <v>71</v>
      </c>
      <c r="B39" s="17" t="s">
        <v>72</v>
      </c>
      <c r="C39" s="13" t="s">
        <v>9</v>
      </c>
      <c r="D39" s="15">
        <v>9.8000000000000007</v>
      </c>
      <c r="E39" s="7"/>
    </row>
    <row r="40" spans="1:5" ht="45" x14ac:dyDescent="0.25">
      <c r="A40" s="11" t="s">
        <v>73</v>
      </c>
      <c r="B40" s="17" t="s">
        <v>74</v>
      </c>
      <c r="C40" s="13" t="s">
        <v>75</v>
      </c>
      <c r="D40" s="20">
        <v>74</v>
      </c>
      <c r="E40" s="7"/>
    </row>
    <row r="41" spans="1:5" ht="45" x14ac:dyDescent="0.25">
      <c r="A41" s="11" t="s">
        <v>76</v>
      </c>
      <c r="B41" s="17" t="s">
        <v>77</v>
      </c>
      <c r="C41" s="13" t="s">
        <v>9</v>
      </c>
      <c r="D41" s="15">
        <v>2984.77</v>
      </c>
      <c r="E41" s="7"/>
    </row>
    <row r="42" spans="1:5" ht="56.25" x14ac:dyDescent="0.25">
      <c r="A42" s="11" t="s">
        <v>78</v>
      </c>
      <c r="B42" s="12" t="s">
        <v>79</v>
      </c>
      <c r="C42" s="13" t="s">
        <v>9</v>
      </c>
      <c r="D42" s="15">
        <v>3143.83</v>
      </c>
      <c r="E42" s="7"/>
    </row>
    <row r="43" spans="1:5" ht="33.75" x14ac:dyDescent="0.25">
      <c r="A43" s="11" t="s">
        <v>80</v>
      </c>
      <c r="B43" s="12" t="s">
        <v>81</v>
      </c>
      <c r="C43" s="13" t="s">
        <v>9</v>
      </c>
      <c r="D43" s="15">
        <v>4735.57</v>
      </c>
      <c r="E43" s="7"/>
    </row>
    <row r="44" spans="1:5" ht="22.5" x14ac:dyDescent="0.25">
      <c r="A44" s="11" t="s">
        <v>82</v>
      </c>
      <c r="B44" s="12" t="s">
        <v>83</v>
      </c>
      <c r="C44" s="13" t="s">
        <v>9</v>
      </c>
      <c r="D44" s="15">
        <v>3788.5</v>
      </c>
      <c r="E44" s="7"/>
    </row>
    <row r="45" spans="1:5" ht="105" x14ac:dyDescent="0.25">
      <c r="A45" s="11" t="s">
        <v>84</v>
      </c>
      <c r="B45" s="17" t="s">
        <v>85</v>
      </c>
      <c r="C45" s="13" t="s">
        <v>9</v>
      </c>
      <c r="D45" s="15">
        <v>0</v>
      </c>
      <c r="E45" s="7"/>
    </row>
    <row r="46" spans="1:5" ht="30" x14ac:dyDescent="0.25">
      <c r="A46" s="11" t="s">
        <v>86</v>
      </c>
      <c r="B46" s="17" t="s">
        <v>87</v>
      </c>
      <c r="C46" s="13" t="s">
        <v>88</v>
      </c>
      <c r="D46" s="18">
        <v>31749.9</v>
      </c>
      <c r="E46" s="7"/>
    </row>
    <row r="47" spans="1:5" ht="45" x14ac:dyDescent="0.25">
      <c r="A47" s="11" t="s">
        <v>89</v>
      </c>
      <c r="B47" s="12" t="s">
        <v>90</v>
      </c>
      <c r="C47" s="13" t="s">
        <v>88</v>
      </c>
      <c r="D47" s="18">
        <v>0</v>
      </c>
      <c r="E47" s="7"/>
    </row>
    <row r="48" spans="1:5" ht="22.5" x14ac:dyDescent="0.25">
      <c r="A48" s="11" t="s">
        <v>91</v>
      </c>
      <c r="B48" s="12" t="s">
        <v>92</v>
      </c>
      <c r="C48" s="13" t="s">
        <v>88</v>
      </c>
      <c r="D48" s="18">
        <v>31749.9</v>
      </c>
      <c r="E48" s="7"/>
    </row>
    <row r="49" spans="1:5" ht="33.75" x14ac:dyDescent="0.25">
      <c r="A49" s="11" t="s">
        <v>93</v>
      </c>
      <c r="B49" s="12" t="s">
        <v>94</v>
      </c>
      <c r="C49" s="13" t="s">
        <v>95</v>
      </c>
      <c r="D49" s="15">
        <v>340.48</v>
      </c>
      <c r="E49" s="7"/>
    </row>
    <row r="50" spans="1:5" ht="33.75" x14ac:dyDescent="0.25">
      <c r="A50" s="11" t="s">
        <v>96</v>
      </c>
      <c r="B50" s="12" t="s">
        <v>97</v>
      </c>
      <c r="C50" s="13" t="s">
        <v>95</v>
      </c>
      <c r="D50" s="15">
        <v>33.92</v>
      </c>
      <c r="E50" s="7"/>
    </row>
    <row r="51" spans="1:5" x14ac:dyDescent="0.25">
      <c r="A51" s="11" t="s">
        <v>98</v>
      </c>
      <c r="B51" s="12" t="s">
        <v>99</v>
      </c>
      <c r="C51" s="13" t="s">
        <v>100</v>
      </c>
      <c r="D51" s="20">
        <v>11</v>
      </c>
      <c r="E51" s="7"/>
    </row>
    <row r="52" spans="1:5" x14ac:dyDescent="0.25">
      <c r="A52" s="11" t="s">
        <v>101</v>
      </c>
      <c r="B52" s="12" t="s">
        <v>102</v>
      </c>
      <c r="C52" s="13" t="s">
        <v>100</v>
      </c>
      <c r="D52" s="20">
        <v>2</v>
      </c>
      <c r="E52" s="7"/>
    </row>
    <row r="53" spans="1:5" ht="33.75" x14ac:dyDescent="0.25">
      <c r="A53" s="11" t="s">
        <v>103</v>
      </c>
      <c r="B53" s="12" t="s">
        <v>104</v>
      </c>
      <c r="C53" s="13" t="s">
        <v>75</v>
      </c>
      <c r="D53" s="15">
        <v>191</v>
      </c>
      <c r="E53" s="7"/>
    </row>
  </sheetData>
  <mergeCells count="2">
    <mergeCell ref="A1:E1"/>
    <mergeCell ref="A2:E2"/>
  </mergeCells>
  <dataValidations count="4">
    <dataValidation type="decimal" allowBlank="1" showErrorMessage="1" errorTitle="Ошибка" error="Допускается ввод только действительных чисел!" sqref="D8 D10:D1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46:D53 D12:D14 D16:D26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D27:D41 D43:D45">
      <formula1>-999999999</formula1>
      <formula2>999999999999</formula2>
    </dataValidation>
    <dataValidation type="decimal" allowBlank="1" showInputMessage="1" showErrorMessage="1" sqref="D15 D9">
      <formula1>-999999999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2011-12-27T09:53:56Z</dcterms:modified>
</cp:coreProperties>
</file>